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95" activeTab="1"/>
  </bookViews>
  <sheets>
    <sheet name="РСО-13-Б" sheetId="36" r:id="rId1"/>
    <sheet name="РСО-13-А" sheetId="35" r:id="rId2"/>
    <sheet name="ОЖ-13" sheetId="34" r:id="rId3"/>
    <sheet name="РН-13-АО" sheetId="33" r:id="rId4"/>
    <sheet name="РН-13" sheetId="32" r:id="rId5"/>
    <sheet name="РО-ПФД-13" sheetId="31" r:id="rId6"/>
    <sheet name="РО-ОФ-13" sheetId="30" r:id="rId7"/>
    <sheet name="РО-ПФ-13" sheetId="29" r:id="rId8"/>
    <sheet name="Приложения" sheetId="9" r:id="rId9"/>
  </sheets>
  <externalReferences>
    <externalReference r:id="rId10"/>
  </externalReferences>
  <definedNames>
    <definedName name="_xlnm._FilterDatabase" localSheetId="2" hidden="1">'ОЖ-13'!$A$12:$Y$12</definedName>
    <definedName name="_xlnm._FilterDatabase" localSheetId="8" hidden="1">Приложения!$A$1:$E$152</definedName>
    <definedName name="_xlnm._FilterDatabase" localSheetId="4" hidden="1">'РН-13'!$A$12:$Y$12</definedName>
    <definedName name="_xlnm._FilterDatabase" localSheetId="3" hidden="1">'РН-13-АО'!$A$12:$Y$12</definedName>
    <definedName name="_xlnm._FilterDatabase" localSheetId="6" hidden="1">'РО-ОФ-13'!$A$12:$Y$12</definedName>
    <definedName name="_xlnm._FilterDatabase" localSheetId="7" hidden="1">'РО-ПФ-13'!$A$12:$Y$12</definedName>
    <definedName name="_xlnm._FilterDatabase" localSheetId="5" hidden="1">'РО-ПФД-13'!$A$12:$Y$12</definedName>
    <definedName name="_xlnm._FilterDatabase" localSheetId="1" hidden="1">'РСО-13-А'!$A$12:$Y$12</definedName>
    <definedName name="_xlnm._FilterDatabase" localSheetId="0" hidden="1">'РСО-13-Б'!$A$12:$Y$12</definedName>
    <definedName name="зачет">Приложения!$C$2:$C$4</definedName>
    <definedName name="код">[1]Лист1!$E$2:$E$60</definedName>
    <definedName name="НАПРАВ" localSheetId="2">#REF!</definedName>
    <definedName name="НАПРАВ" localSheetId="4">#REF!</definedName>
    <definedName name="НАПРАВ" localSheetId="3">#REF!</definedName>
    <definedName name="НАПРАВ" localSheetId="6">#REF!</definedName>
    <definedName name="НАПРАВ" localSheetId="7">#REF!</definedName>
    <definedName name="НАПРАВ" localSheetId="5">#REF!</definedName>
    <definedName name="НАПРАВ" localSheetId="1">#REF!</definedName>
    <definedName name="НАПРАВ" localSheetId="0">#REF!</definedName>
    <definedName name="НАПРАВ">#REF!</definedName>
    <definedName name="направление">[1]Лист1!$D$2:$D$60</definedName>
    <definedName name="направления" localSheetId="2">#REF!</definedName>
    <definedName name="направления" localSheetId="4">#REF!</definedName>
    <definedName name="направления" localSheetId="3">#REF!</definedName>
    <definedName name="направления" localSheetId="6">#REF!</definedName>
    <definedName name="направления" localSheetId="7">#REF!</definedName>
    <definedName name="направления" localSheetId="5">#REF!</definedName>
    <definedName name="направления" localSheetId="1">#REF!</definedName>
    <definedName name="направления" localSheetId="0">#REF!</definedName>
    <definedName name="направления">#REF!</definedName>
    <definedName name="ОКСО">Приложения!$E$2:$E$154</definedName>
    <definedName name="ООП">Приложения!$D$2:$D$148</definedName>
    <definedName name="уровень">[1]Лист1!$B$2:$B$3</definedName>
    <definedName name="УЧП">[1]Лист1!$A$2:$A$22</definedName>
    <definedName name="форма">[1]Лист1!$C$3:$C$3</definedName>
    <definedName name="формас">[1]Лист1!$C$3:$C$5</definedName>
    <definedName name="экзамен">Приложения!$C$7:$C$10</definedName>
  </definedNames>
  <calcPr calcId="124519"/>
</workbook>
</file>

<file path=xl/calcChain.xml><?xml version="1.0" encoding="utf-8"?>
<calcChain xmlns="http://schemas.openxmlformats.org/spreadsheetml/2006/main">
  <c r="AN53" i="36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O13"/>
  <c r="AL13"/>
  <c r="AI13"/>
  <c r="AF13"/>
  <c r="AC13"/>
  <c r="Z13"/>
  <c r="W13"/>
  <c r="T13"/>
  <c r="R13"/>
  <c r="P13"/>
  <c r="N13"/>
  <c r="L13"/>
  <c r="J13"/>
  <c r="H13"/>
  <c r="F13"/>
  <c r="D13"/>
  <c r="AN53" i="35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S53" s="1"/>
  <c r="AO13"/>
  <c r="AL13"/>
  <c r="AI13"/>
  <c r="AF13"/>
  <c r="AC13"/>
  <c r="Z13"/>
  <c r="W13"/>
  <c r="T13"/>
  <c r="R13"/>
  <c r="P13"/>
  <c r="N13"/>
  <c r="L13"/>
  <c r="J13"/>
  <c r="H13"/>
  <c r="F13"/>
  <c r="D13"/>
  <c r="AN53" i="34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O13"/>
  <c r="AL13"/>
  <c r="AI13"/>
  <c r="AF13"/>
  <c r="AC13"/>
  <c r="Z13"/>
  <c r="W13"/>
  <c r="T13"/>
  <c r="R13"/>
  <c r="P13"/>
  <c r="N13"/>
  <c r="L13"/>
  <c r="J13"/>
  <c r="H13"/>
  <c r="F13"/>
  <c r="D13"/>
  <c r="AN53" i="33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O13"/>
  <c r="AL13"/>
  <c r="AI13"/>
  <c r="AF13"/>
  <c r="AC13"/>
  <c r="Z13"/>
  <c r="W13"/>
  <c r="T13"/>
  <c r="R13"/>
  <c r="P13"/>
  <c r="N13"/>
  <c r="L13"/>
  <c r="J13"/>
  <c r="H13"/>
  <c r="F13"/>
  <c r="D13"/>
  <c r="AN53" i="32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O13"/>
  <c r="AL13"/>
  <c r="AI13"/>
  <c r="AF13"/>
  <c r="AC13"/>
  <c r="Z13"/>
  <c r="W13"/>
  <c r="T13"/>
  <c r="R13"/>
  <c r="P13"/>
  <c r="N13"/>
  <c r="L13"/>
  <c r="J13"/>
  <c r="H13"/>
  <c r="F13"/>
  <c r="D13"/>
  <c r="AN53" i="31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S53" s="1"/>
  <c r="AO13"/>
  <c r="AL13"/>
  <c r="AI13"/>
  <c r="AF13"/>
  <c r="AC13"/>
  <c r="Z13"/>
  <c r="W13"/>
  <c r="T13"/>
  <c r="R13"/>
  <c r="P13"/>
  <c r="N13"/>
  <c r="L13"/>
  <c r="J13"/>
  <c r="H13"/>
  <c r="F13"/>
  <c r="D13"/>
  <c r="AN53" i="30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O13"/>
  <c r="AL13"/>
  <c r="AI13"/>
  <c r="AF13"/>
  <c r="AC13"/>
  <c r="Z13"/>
  <c r="W13"/>
  <c r="T13"/>
  <c r="R13"/>
  <c r="P13"/>
  <c r="N13"/>
  <c r="L13"/>
  <c r="J13"/>
  <c r="H13"/>
  <c r="F13"/>
  <c r="D13"/>
  <c r="AS53" i="36" l="1"/>
  <c r="AS53" i="34"/>
  <c r="AS53" i="33"/>
  <c r="AS53" i="32"/>
  <c r="AS53" i="30"/>
  <c r="R13" i="29"/>
  <c r="P13"/>
  <c r="S53" l="1"/>
  <c r="AN53"/>
  <c r="AK53"/>
  <c r="AH53"/>
  <c r="AE53"/>
  <c r="AB53"/>
  <c r="Y53"/>
  <c r="V53"/>
  <c r="O53"/>
  <c r="Q53"/>
  <c r="M53"/>
  <c r="K53"/>
  <c r="G53"/>
  <c r="I53"/>
  <c r="E53"/>
  <c r="C5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W13"/>
  <c r="T13"/>
  <c r="AS52" l="1"/>
  <c r="AS31"/>
  <c r="AS22" l="1"/>
  <c r="AS14"/>
  <c r="AS15"/>
  <c r="AS16"/>
  <c r="AS17"/>
  <c r="AS18"/>
  <c r="AS19"/>
  <c r="AS20"/>
  <c r="AS21"/>
  <c r="AS23"/>
  <c r="AS24"/>
  <c r="AS25"/>
  <c r="AS26"/>
  <c r="AS27"/>
  <c r="AS28"/>
  <c r="AS29"/>
  <c r="AS30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13"/>
  <c r="AS53" l="1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I52" l="1"/>
  <c r="AF52"/>
  <c r="AC52"/>
  <c r="Z52"/>
  <c r="W52"/>
  <c r="R52"/>
  <c r="P52"/>
  <c r="N52"/>
  <c r="L52"/>
  <c r="J52"/>
  <c r="H52"/>
  <c r="F52"/>
  <c r="D52"/>
  <c r="AI51"/>
  <c r="AF51"/>
  <c r="AC51"/>
  <c r="Z51"/>
  <c r="W51"/>
  <c r="R51"/>
  <c r="P51"/>
  <c r="N51"/>
  <c r="L51"/>
  <c r="J51"/>
  <c r="H51"/>
  <c r="F51"/>
  <c r="D51"/>
  <c r="AI50"/>
  <c r="AF50"/>
  <c r="AC50"/>
  <c r="Z50"/>
  <c r="W50"/>
  <c r="R50"/>
  <c r="P50"/>
  <c r="N50"/>
  <c r="L50"/>
  <c r="J50"/>
  <c r="H50"/>
  <c r="F50"/>
  <c r="D50"/>
  <c r="AI49"/>
  <c r="AF49"/>
  <c r="AC49"/>
  <c r="Z49"/>
  <c r="W49"/>
  <c r="R49"/>
  <c r="P49"/>
  <c r="N49"/>
  <c r="L49"/>
  <c r="J49"/>
  <c r="H49"/>
  <c r="F49"/>
  <c r="D49"/>
  <c r="AI48"/>
  <c r="AF48"/>
  <c r="AC48"/>
  <c r="Z48"/>
  <c r="W48"/>
  <c r="R48"/>
  <c r="P48"/>
  <c r="N48"/>
  <c r="L48"/>
  <c r="J48"/>
  <c r="H48"/>
  <c r="F48"/>
  <c r="D48"/>
  <c r="AI47"/>
  <c r="AF47"/>
  <c r="AC47"/>
  <c r="Z47"/>
  <c r="W47"/>
  <c r="R47"/>
  <c r="P47"/>
  <c r="N47"/>
  <c r="L47"/>
  <c r="J47"/>
  <c r="H47"/>
  <c r="F47"/>
  <c r="D47"/>
  <c r="AI46"/>
  <c r="AF46"/>
  <c r="AC46"/>
  <c r="Z46"/>
  <c r="W46"/>
  <c r="R46"/>
  <c r="P46"/>
  <c r="N46"/>
  <c r="L46"/>
  <c r="J46"/>
  <c r="H46"/>
  <c r="F46"/>
  <c r="D46"/>
  <c r="AI45"/>
  <c r="AF45"/>
  <c r="AC45"/>
  <c r="Z45"/>
  <c r="W45"/>
  <c r="R45"/>
  <c r="P45"/>
  <c r="N45"/>
  <c r="L45"/>
  <c r="J45"/>
  <c r="H45"/>
  <c r="F45"/>
  <c r="D45"/>
  <c r="AI44"/>
  <c r="AF44"/>
  <c r="AC44"/>
  <c r="Z44"/>
  <c r="W44"/>
  <c r="R44"/>
  <c r="P44"/>
  <c r="N44"/>
  <c r="L44"/>
  <c r="J44"/>
  <c r="H44"/>
  <c r="F44"/>
  <c r="D44"/>
  <c r="AI43"/>
  <c r="AF43"/>
  <c r="AC43"/>
  <c r="Z43"/>
  <c r="W43"/>
  <c r="R43"/>
  <c r="P43"/>
  <c r="N43"/>
  <c r="L43"/>
  <c r="J43"/>
  <c r="H43"/>
  <c r="F43"/>
  <c r="D43"/>
  <c r="AI42"/>
  <c r="AF42"/>
  <c r="AC42"/>
  <c r="Z42"/>
  <c r="W42"/>
  <c r="R42"/>
  <c r="P42"/>
  <c r="N42"/>
  <c r="L42"/>
  <c r="J42"/>
  <c r="H42"/>
  <c r="F42"/>
  <c r="D42"/>
  <c r="AI41"/>
  <c r="AF41"/>
  <c r="AC41"/>
  <c r="Z41"/>
  <c r="W41"/>
  <c r="R41"/>
  <c r="P41"/>
  <c r="N41"/>
  <c r="L41"/>
  <c r="J41"/>
  <c r="H41"/>
  <c r="F41"/>
  <c r="D41"/>
  <c r="AI40"/>
  <c r="AF40"/>
  <c r="AC40"/>
  <c r="Z40"/>
  <c r="W40"/>
  <c r="R40"/>
  <c r="P40"/>
  <c r="N40"/>
  <c r="L40"/>
  <c r="J40"/>
  <c r="H40"/>
  <c r="F40"/>
  <c r="D40"/>
  <c r="AI39"/>
  <c r="AF39"/>
  <c r="AC39"/>
  <c r="Z39"/>
  <c r="W39"/>
  <c r="R39"/>
  <c r="P39"/>
  <c r="N39"/>
  <c r="L39"/>
  <c r="J39"/>
  <c r="H39"/>
  <c r="F39"/>
  <c r="D39"/>
  <c r="AI38"/>
  <c r="AF38"/>
  <c r="AC38"/>
  <c r="Z38"/>
  <c r="W38"/>
  <c r="R38"/>
  <c r="P38"/>
  <c r="N38"/>
  <c r="L38"/>
  <c r="J38"/>
  <c r="H38"/>
  <c r="F38"/>
  <c r="D38"/>
  <c r="AI37"/>
  <c r="AF37"/>
  <c r="AC37"/>
  <c r="Z37"/>
  <c r="W37"/>
  <c r="R37"/>
  <c r="P37"/>
  <c r="N37"/>
  <c r="L37"/>
  <c r="J37"/>
  <c r="H37"/>
  <c r="F37"/>
  <c r="D37"/>
  <c r="AI36"/>
  <c r="AF36"/>
  <c r="AC36"/>
  <c r="Z36"/>
  <c r="W36"/>
  <c r="R36"/>
  <c r="P36"/>
  <c r="N36"/>
  <c r="L36"/>
  <c r="J36"/>
  <c r="H36"/>
  <c r="F36"/>
  <c r="D36"/>
  <c r="AI35"/>
  <c r="AF35"/>
  <c r="AC35"/>
  <c r="Z35"/>
  <c r="W35"/>
  <c r="R35"/>
  <c r="P35"/>
  <c r="N35"/>
  <c r="L35"/>
  <c r="J35"/>
  <c r="H35"/>
  <c r="F35"/>
  <c r="D35"/>
  <c r="AI34"/>
  <c r="AF34"/>
  <c r="AC34"/>
  <c r="Z34"/>
  <c r="W34"/>
  <c r="R34"/>
  <c r="P34"/>
  <c r="N34"/>
  <c r="L34"/>
  <c r="J34"/>
  <c r="H34"/>
  <c r="F34"/>
  <c r="D34"/>
  <c r="AI33"/>
  <c r="AF33"/>
  <c r="AC33"/>
  <c r="Z33"/>
  <c r="W33"/>
  <c r="R33"/>
  <c r="P33"/>
  <c r="N33"/>
  <c r="L33"/>
  <c r="J33"/>
  <c r="H33"/>
  <c r="F33"/>
  <c r="D33"/>
  <c r="AI32"/>
  <c r="AF32"/>
  <c r="AC32"/>
  <c r="Z32"/>
  <c r="W32"/>
  <c r="R32"/>
  <c r="P32"/>
  <c r="N32"/>
  <c r="L32"/>
  <c r="J32"/>
  <c r="H32"/>
  <c r="F32"/>
  <c r="D32"/>
  <c r="AI31"/>
  <c r="AF31"/>
  <c r="AC31"/>
  <c r="Z31"/>
  <c r="W31"/>
  <c r="R31"/>
  <c r="P31"/>
  <c r="N31"/>
  <c r="L31"/>
  <c r="J31"/>
  <c r="H31"/>
  <c r="F31"/>
  <c r="D31"/>
  <c r="AI30"/>
  <c r="AF30"/>
  <c r="AC30"/>
  <c r="Z30"/>
  <c r="W30"/>
  <c r="R30"/>
  <c r="P30"/>
  <c r="N30"/>
  <c r="L30"/>
  <c r="J30"/>
  <c r="H30"/>
  <c r="F30"/>
  <c r="D30"/>
  <c r="AI29"/>
  <c r="AF29"/>
  <c r="AC29"/>
  <c r="Z29"/>
  <c r="W29"/>
  <c r="R29"/>
  <c r="P29"/>
  <c r="N29"/>
  <c r="L29"/>
  <c r="J29"/>
  <c r="H29"/>
  <c r="F29"/>
  <c r="D29"/>
  <c r="AI28"/>
  <c r="AF28"/>
  <c r="AC28"/>
  <c r="Z28"/>
  <c r="W28"/>
  <c r="R28"/>
  <c r="P28"/>
  <c r="N28"/>
  <c r="L28"/>
  <c r="J28"/>
  <c r="H28"/>
  <c r="F28"/>
  <c r="D28"/>
  <c r="AI27"/>
  <c r="AF27"/>
  <c r="AC27"/>
  <c r="Z27"/>
  <c r="W27"/>
  <c r="R27"/>
  <c r="P27"/>
  <c r="N27"/>
  <c r="L27"/>
  <c r="J27"/>
  <c r="H27"/>
  <c r="F27"/>
  <c r="D27"/>
  <c r="AI26"/>
  <c r="AF26"/>
  <c r="AC26"/>
  <c r="Z26"/>
  <c r="W26"/>
  <c r="R26"/>
  <c r="P26"/>
  <c r="N26"/>
  <c r="L26"/>
  <c r="J26"/>
  <c r="H26"/>
  <c r="F26"/>
  <c r="D26"/>
  <c r="AI25"/>
  <c r="AF25"/>
  <c r="AC25"/>
  <c r="Z25"/>
  <c r="W25"/>
  <c r="R25"/>
  <c r="P25"/>
  <c r="N25"/>
  <c r="L25"/>
  <c r="J25"/>
  <c r="H25"/>
  <c r="F25"/>
  <c r="D25"/>
  <c r="AI24"/>
  <c r="AF24"/>
  <c r="AC24"/>
  <c r="Z24"/>
  <c r="W24"/>
  <c r="R24"/>
  <c r="P24"/>
  <c r="N24"/>
  <c r="L24"/>
  <c r="J24"/>
  <c r="H24"/>
  <c r="F24"/>
  <c r="D24"/>
  <c r="AI23"/>
  <c r="AF23"/>
  <c r="AC23"/>
  <c r="Z23"/>
  <c r="W23"/>
  <c r="R23"/>
  <c r="P23"/>
  <c r="N23"/>
  <c r="L23"/>
  <c r="J23"/>
  <c r="H23"/>
  <c r="F23"/>
  <c r="D23"/>
  <c r="AI22"/>
  <c r="AF22"/>
  <c r="AC22"/>
  <c r="Z22"/>
  <c r="W22"/>
  <c r="R22"/>
  <c r="P22"/>
  <c r="N22"/>
  <c r="L22"/>
  <c r="J22"/>
  <c r="H22"/>
  <c r="F22"/>
  <c r="D22"/>
  <c r="AI21"/>
  <c r="AF21"/>
  <c r="AC21"/>
  <c r="Z21"/>
  <c r="W21"/>
  <c r="R21"/>
  <c r="P21"/>
  <c r="N21"/>
  <c r="L21"/>
  <c r="J21"/>
  <c r="H21"/>
  <c r="F21"/>
  <c r="D21"/>
  <c r="AI20"/>
  <c r="AF20"/>
  <c r="AC20"/>
  <c r="Z20"/>
  <c r="W20"/>
  <c r="R20"/>
  <c r="P20"/>
  <c r="N20"/>
  <c r="L20"/>
  <c r="J20"/>
  <c r="H20"/>
  <c r="F20"/>
  <c r="D20"/>
  <c r="AI19"/>
  <c r="AF19"/>
  <c r="AC19"/>
  <c r="Z19"/>
  <c r="W19"/>
  <c r="R19"/>
  <c r="P19"/>
  <c r="N19"/>
  <c r="L19"/>
  <c r="J19"/>
  <c r="H19"/>
  <c r="F19"/>
  <c r="D19"/>
  <c r="AI18"/>
  <c r="AF18"/>
  <c r="AC18"/>
  <c r="Z18"/>
  <c r="W18"/>
  <c r="R18"/>
  <c r="P18"/>
  <c r="N18"/>
  <c r="L18"/>
  <c r="J18"/>
  <c r="H18"/>
  <c r="F18"/>
  <c r="D18"/>
  <c r="AI17"/>
  <c r="AF17"/>
  <c r="AC17"/>
  <c r="Z17"/>
  <c r="W17"/>
  <c r="R17"/>
  <c r="P17"/>
  <c r="N17"/>
  <c r="L17"/>
  <c r="J17"/>
  <c r="H17"/>
  <c r="F17"/>
  <c r="D17"/>
  <c r="AI16"/>
  <c r="AF16"/>
  <c r="AC16"/>
  <c r="Z16"/>
  <c r="W16"/>
  <c r="R16"/>
  <c r="P16"/>
  <c r="N16"/>
  <c r="L16"/>
  <c r="J16"/>
  <c r="H16"/>
  <c r="F16"/>
  <c r="D16"/>
  <c r="AI15"/>
  <c r="AF15"/>
  <c r="AC15"/>
  <c r="Z15"/>
  <c r="W15"/>
  <c r="R15"/>
  <c r="P15"/>
  <c r="N15"/>
  <c r="L15"/>
  <c r="J15"/>
  <c r="H15"/>
  <c r="F15"/>
  <c r="D15"/>
  <c r="AI14"/>
  <c r="AF14"/>
  <c r="AC14"/>
  <c r="Z14"/>
  <c r="W14"/>
  <c r="R14"/>
  <c r="P14"/>
  <c r="N14"/>
  <c r="L14"/>
  <c r="J14"/>
  <c r="H14"/>
  <c r="F14"/>
  <c r="D14"/>
  <c r="AI13"/>
  <c r="AF13"/>
  <c r="AC13"/>
  <c r="Z13"/>
  <c r="N13"/>
  <c r="L13"/>
  <c r="J13"/>
  <c r="H13"/>
  <c r="F13"/>
  <c r="D13"/>
</calcChain>
</file>

<file path=xl/sharedStrings.xml><?xml version="1.0" encoding="utf-8"?>
<sst xmlns="http://schemas.openxmlformats.org/spreadsheetml/2006/main" count="931" uniqueCount="557">
  <si>
    <t>Итоговый рейтинг по дисциплинам</t>
  </si>
  <si>
    <t>Код ОКСО</t>
  </si>
  <si>
    <t xml:space="preserve">Направление </t>
  </si>
  <si>
    <t>Академическая группа</t>
  </si>
  <si>
    <t xml:space="preserve">УЧП </t>
  </si>
  <si>
    <t>№ п/п</t>
  </si>
  <si>
    <t xml:space="preserve">Промежуточный контроль </t>
  </si>
  <si>
    <t>экзамен</t>
  </si>
  <si>
    <t>Федеральное государственное автономное образовательное учреждение высшего профессионального образования "Северо-Восточный федеральный университет имени М.К.Аммосова"</t>
  </si>
  <si>
    <t>дата</t>
  </si>
  <si>
    <t>АДФ</t>
  </si>
  <si>
    <t>Архитектура</t>
  </si>
  <si>
    <t>010100</t>
  </si>
  <si>
    <t>зачет</t>
  </si>
  <si>
    <t>010300</t>
  </si>
  <si>
    <t>ГРФ</t>
  </si>
  <si>
    <t>курсовая работа</t>
  </si>
  <si>
    <t>Биология</t>
  </si>
  <si>
    <t>010400</t>
  </si>
  <si>
    <t>ГФ</t>
  </si>
  <si>
    <t>практика</t>
  </si>
  <si>
    <t>011200</t>
  </si>
  <si>
    <t>ИЗФИР</t>
  </si>
  <si>
    <t>011800</t>
  </si>
  <si>
    <t>ИМИ</t>
  </si>
  <si>
    <t>Горное дело</t>
  </si>
  <si>
    <t>020201</t>
  </si>
  <si>
    <t>ИП</t>
  </si>
  <si>
    <t>020400</t>
  </si>
  <si>
    <t>ИТИ</t>
  </si>
  <si>
    <t>Журналистика</t>
  </si>
  <si>
    <t>021000</t>
  </si>
  <si>
    <t>ИФ</t>
  </si>
  <si>
    <t>022000</t>
  </si>
  <si>
    <t>ИФКиС</t>
  </si>
  <si>
    <t>Инфокоммуникационные технологии и системы связи</t>
  </si>
  <si>
    <t>030300</t>
  </si>
  <si>
    <t>ИЯКН</t>
  </si>
  <si>
    <t>Информатика и вычислительная техника</t>
  </si>
  <si>
    <t>030600</t>
  </si>
  <si>
    <t>МИ</t>
  </si>
  <si>
    <t>030900</t>
  </si>
  <si>
    <t>МПТИ</t>
  </si>
  <si>
    <t>031300</t>
  </si>
  <si>
    <t>НТИ</t>
  </si>
  <si>
    <t>031600</t>
  </si>
  <si>
    <t>ПИ</t>
  </si>
  <si>
    <t>Лечебное дело</t>
  </si>
  <si>
    <t>032700</t>
  </si>
  <si>
    <t>ТИ</t>
  </si>
  <si>
    <t>Лингвистика</t>
  </si>
  <si>
    <t>033000</t>
  </si>
  <si>
    <t>ФЛФ</t>
  </si>
  <si>
    <t>Математика</t>
  </si>
  <si>
    <t>034300</t>
  </si>
  <si>
    <t>ФТИ</t>
  </si>
  <si>
    <t>Машиностроение</t>
  </si>
  <si>
    <t>034400</t>
  </si>
  <si>
    <t>ФЭИ</t>
  </si>
  <si>
    <t>035700</t>
  </si>
  <si>
    <t>ЧФ</t>
  </si>
  <si>
    <t>040100</t>
  </si>
  <si>
    <t>ЮФ</t>
  </si>
  <si>
    <t>Наземные транспортно-технологические комплексы</t>
  </si>
  <si>
    <t>040400</t>
  </si>
  <si>
    <t>Народная художественная культура</t>
  </si>
  <si>
    <t>050100</t>
  </si>
  <si>
    <t>050400</t>
  </si>
  <si>
    <t>Педагогическое образование</t>
  </si>
  <si>
    <t>050700</t>
  </si>
  <si>
    <t>Педиатрия</t>
  </si>
  <si>
    <t>051000</t>
  </si>
  <si>
    <t>Прикладная геология</t>
  </si>
  <si>
    <t>060101</t>
  </si>
  <si>
    <t>Прикладная информатика</t>
  </si>
  <si>
    <t>060103</t>
  </si>
  <si>
    <t>060105</t>
  </si>
  <si>
    <t>060201</t>
  </si>
  <si>
    <t>Профессиональное обучение (по отраслям)</t>
  </si>
  <si>
    <t>060301</t>
  </si>
  <si>
    <t>071500</t>
  </si>
  <si>
    <t>Психолого-педагогическое образование</t>
  </si>
  <si>
    <t>080100</t>
  </si>
  <si>
    <t>Радиотехника</t>
  </si>
  <si>
    <t>080200</t>
  </si>
  <si>
    <t>Радиофизика</t>
  </si>
  <si>
    <t>080400</t>
  </si>
  <si>
    <t>Реклама и связи с общественностью</t>
  </si>
  <si>
    <t>081100</t>
  </si>
  <si>
    <t>Сервис</t>
  </si>
  <si>
    <t>Социальная работа</t>
  </si>
  <si>
    <t>Социология</t>
  </si>
  <si>
    <t>Специальное (дефектологическое) образование</t>
  </si>
  <si>
    <t>Стоматология</t>
  </si>
  <si>
    <t>Строительство</t>
  </si>
  <si>
    <t>Технология художественной обработки материалов</t>
  </si>
  <si>
    <t>Техносферная безопасность</t>
  </si>
  <si>
    <t>Туризм</t>
  </si>
  <si>
    <t>Управление персоналом</t>
  </si>
  <si>
    <t>Фармация</t>
  </si>
  <si>
    <t>Физика</t>
  </si>
  <si>
    <t>Филология</t>
  </si>
  <si>
    <t>Фундаментальная и прикладная химия</t>
  </si>
  <si>
    <t>Фундаментальные информатика и информационные технологии</t>
  </si>
  <si>
    <t>Экология и природопользование</t>
  </si>
  <si>
    <t>Ядерные физика и технологии</t>
  </si>
  <si>
    <t>АБ</t>
  </si>
  <si>
    <t>Академический отпуск по беременности</t>
  </si>
  <si>
    <t>АСО</t>
  </si>
  <si>
    <t>Академический отпуск по семейным обстоятельствам</t>
  </si>
  <si>
    <t>АСЗ</t>
  </si>
  <si>
    <t>Академический отпуск по состоянию здоровья</t>
  </si>
  <si>
    <t>АУР</t>
  </si>
  <si>
    <t>Академический отпуск по уходу за ребенком</t>
  </si>
  <si>
    <t>АУР1,5</t>
  </si>
  <si>
    <t>Академический отпуск по уходу за ребенком до 1,5 л</t>
  </si>
  <si>
    <t>с АО</t>
  </si>
  <si>
    <t>выход с академического отпуска</t>
  </si>
  <si>
    <t>ОВ</t>
  </si>
  <si>
    <t>Отчислен в связи с окончанием ВУЗа</t>
  </si>
  <si>
    <t>ОТК</t>
  </si>
  <si>
    <t>Отчислен в связи с окончанием теоретического курса</t>
  </si>
  <si>
    <t>ОС</t>
  </si>
  <si>
    <t>Отчислен в связи со смертью</t>
  </si>
  <si>
    <t>ОАН</t>
  </si>
  <si>
    <t>Отчислен за академическую неуспеваемость</t>
  </si>
  <si>
    <t>ОНД</t>
  </si>
  <si>
    <t>Отчислен за нарушение договора</t>
  </si>
  <si>
    <t>ОНП</t>
  </si>
  <si>
    <t>Отчислен за нарушение общественного порядка</t>
  </si>
  <si>
    <t>ОСПЗ</t>
  </si>
  <si>
    <t>Отчислен за самовольное прекращение занятий</t>
  </si>
  <si>
    <t>ОНПЗ</t>
  </si>
  <si>
    <t>Отчислен как не приступивший к занятиям</t>
  </si>
  <si>
    <t>ОАО</t>
  </si>
  <si>
    <t>Отчислен как не приступивший к занятиям после А/О</t>
  </si>
  <si>
    <t>ОВС</t>
  </si>
  <si>
    <t>Отчислен как призванный в ряды Вооруженных сил</t>
  </si>
  <si>
    <t>ОГВ</t>
  </si>
  <si>
    <t>Отчислен переводом в головной ВУЗ</t>
  </si>
  <si>
    <t>ОВУЗ</t>
  </si>
  <si>
    <t>Отчислен переводом в другой ВУЗ/ССУЗ</t>
  </si>
  <si>
    <t>ОФ</t>
  </si>
  <si>
    <t>Отчислен переводом в филиал СВФУ</t>
  </si>
  <si>
    <t>ОВФ</t>
  </si>
  <si>
    <t>Отчислен переводом на вечернюю форму обучения</t>
  </si>
  <si>
    <t>ОДУО</t>
  </si>
  <si>
    <t>Отчислен переводом на другой уровень образования</t>
  </si>
  <si>
    <t>ОЗФ</t>
  </si>
  <si>
    <t>Отчислен переводом на заочную форму обучения</t>
  </si>
  <si>
    <t>ООФ</t>
  </si>
  <si>
    <t>Отчислен переводом на очную форму обучения</t>
  </si>
  <si>
    <t>ОИА</t>
  </si>
  <si>
    <t>Отчислен по итогам аттестаций</t>
  </si>
  <si>
    <t>ОНПр</t>
  </si>
  <si>
    <t>Отчислен по неопределенной причине</t>
  </si>
  <si>
    <t>ОСО</t>
  </si>
  <si>
    <t>Отчислен по семейным обстоятельствам</t>
  </si>
  <si>
    <t>ОСЖ</t>
  </si>
  <si>
    <t>Отчислен по собственному желанию</t>
  </si>
  <si>
    <t>ОСЗ</t>
  </si>
  <si>
    <t>Отчислен по состоянию здоровья</t>
  </si>
  <si>
    <t>Причины индивидуальных графиков в произвольной форме</t>
  </si>
  <si>
    <t>ИГ</t>
  </si>
  <si>
    <t>ФИО студента</t>
  </si>
  <si>
    <t>Отчисления, академический отпуск, индивидуальный график</t>
  </si>
  <si>
    <t>Причины отчисления, академического отпуска, индивидуального графика (см.приложение)</t>
  </si>
  <si>
    <t>ФИО преподавателя</t>
  </si>
  <si>
    <t>Наименование дисциплины</t>
  </si>
  <si>
    <t>Государственное и муниципальное управление</t>
  </si>
  <si>
    <t>Зарубежное регионоведение</t>
  </si>
  <si>
    <t>Истоpия</t>
  </si>
  <si>
    <t>Клиническая психология</t>
  </si>
  <si>
    <t>Культуpология</t>
  </si>
  <si>
    <t>Медико-профилактическое дело</t>
  </si>
  <si>
    <t>Организация работы с молодежью</t>
  </si>
  <si>
    <t>Теплоэнергетика и теплотехника</t>
  </si>
  <si>
    <t>Технология лесозаготовительных и деревоперерабатывающих производств</t>
  </si>
  <si>
    <t>Торговое дело</t>
  </si>
  <si>
    <t>Физическая культура для лиц с отклонениями в состоянии здоровья (адаптивная физическая культура)</t>
  </si>
  <si>
    <t>Химическая технология</t>
  </si>
  <si>
    <t>Эксплуатация транспортно-технологических машин и комплексов</t>
  </si>
  <si>
    <t>Электроэнергетика и электротехника</t>
  </si>
  <si>
    <t>030401</t>
  </si>
  <si>
    <t>032000</t>
  </si>
  <si>
    <t>040700</t>
  </si>
  <si>
    <t>060500</t>
  </si>
  <si>
    <t xml:space="preserve">Рейтинг </t>
  </si>
  <si>
    <t>дифф.зачет</t>
  </si>
  <si>
    <t>100100</t>
  </si>
  <si>
    <t>Прикладная математика и информатика</t>
  </si>
  <si>
    <t>Психология</t>
  </si>
  <si>
    <t>Физическая культура</t>
  </si>
  <si>
    <t>Экономика</t>
  </si>
  <si>
    <t>Менеджмент</t>
  </si>
  <si>
    <t>Уровень подготовки. 1 - специалитет / 2 - бакалавриат /3 - магистратура</t>
  </si>
  <si>
    <t>Журнал промежуточной аттестации за 2013-2014 учебный год весенний семестр</t>
  </si>
  <si>
    <t>Рейтинг по дисциплине</t>
  </si>
  <si>
    <t>Причины отчислений, академ.отпусков,индив/гр.</t>
  </si>
  <si>
    <t>Направление подготовки/специальность</t>
  </si>
  <si>
    <t>Норма контроля</t>
  </si>
  <si>
    <t>Уровень подготовки</t>
  </si>
  <si>
    <t>УЧП</t>
  </si>
  <si>
    <t>010101</t>
  </si>
  <si>
    <t>010500</t>
  </si>
  <si>
    <t>010501</t>
  </si>
  <si>
    <t>010701</t>
  </si>
  <si>
    <t>010801</t>
  </si>
  <si>
    <t>020100</t>
  </si>
  <si>
    <t>020101</t>
  </si>
  <si>
    <t>020401</t>
  </si>
  <si>
    <t>020802</t>
  </si>
  <si>
    <t>030301</t>
  </si>
  <si>
    <t>030501</t>
  </si>
  <si>
    <t>030601</t>
  </si>
  <si>
    <t>030602</t>
  </si>
  <si>
    <t>031001</t>
  </si>
  <si>
    <t>032102</t>
  </si>
  <si>
    <t>032103</t>
  </si>
  <si>
    <t>032300</t>
  </si>
  <si>
    <t>032401</t>
  </si>
  <si>
    <t>050102</t>
  </si>
  <si>
    <t>050104</t>
  </si>
  <si>
    <t>050201</t>
  </si>
  <si>
    <t>050202</t>
  </si>
  <si>
    <t>050203</t>
  </si>
  <si>
    <t>050301</t>
  </si>
  <si>
    <t>050303</t>
  </si>
  <si>
    <t>050401</t>
  </si>
  <si>
    <t>050407</t>
  </si>
  <si>
    <t>050501</t>
  </si>
  <si>
    <t>050502</t>
  </si>
  <si>
    <t>050602</t>
  </si>
  <si>
    <t>050703</t>
  </si>
  <si>
    <t>050706</t>
  </si>
  <si>
    <t>050707</t>
  </si>
  <si>
    <t>050708</t>
  </si>
  <si>
    <t>050711</t>
  </si>
  <si>
    <t>050714</t>
  </si>
  <si>
    <t>050715</t>
  </si>
  <si>
    <t>050720</t>
  </si>
  <si>
    <t>060108</t>
  </si>
  <si>
    <t>060109</t>
  </si>
  <si>
    <t>080102</t>
  </si>
  <si>
    <t>080104</t>
  </si>
  <si>
    <t>080105</t>
  </si>
  <si>
    <t>080109</t>
  </si>
  <si>
    <t>080111</t>
  </si>
  <si>
    <t>080300</t>
  </si>
  <si>
    <t>080500</t>
  </si>
  <si>
    <t>080502</t>
  </si>
  <si>
    <t>080504</t>
  </si>
  <si>
    <t>080505</t>
  </si>
  <si>
    <t>080507</t>
  </si>
  <si>
    <t>080801</t>
  </si>
  <si>
    <t>Фундаментальная информатика и информационные технологии</t>
  </si>
  <si>
    <t>Информационные технологии</t>
  </si>
  <si>
    <t>Радиофизика и электpоника</t>
  </si>
  <si>
    <t>Химия</t>
  </si>
  <si>
    <t>Геогpафия</t>
  </si>
  <si>
    <t>Природопользование</t>
  </si>
  <si>
    <t>Юpиспpуденция</t>
  </si>
  <si>
    <t>Жуpналистика</t>
  </si>
  <si>
    <t>Связи с общественностью</t>
  </si>
  <si>
    <t>Рекреация и спортивно-оздоровительный туризм</t>
  </si>
  <si>
    <t>Регионоведение</t>
  </si>
  <si>
    <t>Реклама</t>
  </si>
  <si>
    <t>Педагогическое образование (совмещенные профили)</t>
  </si>
  <si>
    <t>Безопасность жизнедеятельности</t>
  </si>
  <si>
    <t>Информатика</t>
  </si>
  <si>
    <t>Русский язык и литература</t>
  </si>
  <si>
    <t>Иностранный язык</t>
  </si>
  <si>
    <t>Педагогика и психология девиантного поведения</t>
  </si>
  <si>
    <t>Пpофессиональное обучение (по отраслям)</t>
  </si>
  <si>
    <t>Технология и предпринимательство</t>
  </si>
  <si>
    <t>Изобразительное искусство</t>
  </si>
  <si>
    <t>Дошкольная педагогика и психология</t>
  </si>
  <si>
    <t>Педагогика и психология</t>
  </si>
  <si>
    <t>Педагогика и методика дошкольного обpазования</t>
  </si>
  <si>
    <t>Педагогика и методика начального обpазования</t>
  </si>
  <si>
    <t>Социальная педагогика</t>
  </si>
  <si>
    <t>Олигофренопедагогика</t>
  </si>
  <si>
    <t>Логопедия</t>
  </si>
  <si>
    <t>Сестринское дело</t>
  </si>
  <si>
    <t>Миpовая экономика</t>
  </si>
  <si>
    <t>Экономика  тpуда</t>
  </si>
  <si>
    <t>Финансы и кредит</t>
  </si>
  <si>
    <t>Бухгалтерский учет, анализ и аудит</t>
  </si>
  <si>
    <t>Маркетинг</t>
  </si>
  <si>
    <t>Экономика и управление на предприятии (по отраслям)</t>
  </si>
  <si>
    <t>Менеджмент организации</t>
  </si>
  <si>
    <t>Прикладная информатика (в экономике)</t>
  </si>
  <si>
    <t>Прикладная информатика (по областям)</t>
  </si>
  <si>
    <t>Социально-культурный сервис и туризм</t>
  </si>
  <si>
    <t>Землеустройство и кадастры</t>
  </si>
  <si>
    <t>Технология геологической разведки</t>
  </si>
  <si>
    <t>Геофизические методы поисков и pазведки МПИ</t>
  </si>
  <si>
    <t>Технология и техника pазведки МПИ</t>
  </si>
  <si>
    <t>Геологическая съемка, поиски и разведка МПИ</t>
  </si>
  <si>
    <t>Поиски и pазведка подземных вод и инж.-геол.изыск.</t>
  </si>
  <si>
    <t>Откpытые гоpные pаботы</t>
  </si>
  <si>
    <t>Подземная pазpаботка МПИ</t>
  </si>
  <si>
    <t>Подземная разработка месторождений полезных ископаемых</t>
  </si>
  <si>
    <t>Подземная разработка МПИ</t>
  </si>
  <si>
    <t>Шахтное и подземное строительство</t>
  </si>
  <si>
    <t>Нефтегазовое дело</t>
  </si>
  <si>
    <t>Энергообеспечение предприятий</t>
  </si>
  <si>
    <t>Электpоснабжение</t>
  </si>
  <si>
    <t>Радиационная безопасность человека и окружающей среды</t>
  </si>
  <si>
    <t>Электромеханика</t>
  </si>
  <si>
    <t>Оборудование и технология сварочного производства</t>
  </si>
  <si>
    <t>Горные машины и оборудование</t>
  </si>
  <si>
    <t>Подъемно-транспортные, строительные, дорожные машины и оборудование</t>
  </si>
  <si>
    <t>Автомобили и автомобильное хозяйство</t>
  </si>
  <si>
    <t>Сервис транспортных и технологических машин и оборудования (по отраслям)</t>
  </si>
  <si>
    <t>Радиофизика и электроника</t>
  </si>
  <si>
    <t>Телекоммуникации</t>
  </si>
  <si>
    <t>Многоканальные телекоммуникационные системы</t>
  </si>
  <si>
    <t>Программное обеспечение вычислительной техники и автоматизированных систем</t>
  </si>
  <si>
    <t>Химическая технология и биотехнология</t>
  </si>
  <si>
    <t>Технология деревообработки</t>
  </si>
  <si>
    <t>Технология обработки драгоц.камней и металлов</t>
  </si>
  <si>
    <t>Промышленное и гражданское строительство</t>
  </si>
  <si>
    <t>Городское строительство и хозяйство</t>
  </si>
  <si>
    <t>Пpоизводство стpоит.матеpиалов,изделий и констpукций</t>
  </si>
  <si>
    <t>Теплогазоснабжение и вентиляция</t>
  </si>
  <si>
    <t>Водоснабжение и водоотведение</t>
  </si>
  <si>
    <t>Экспертиза и управление недвижимостью</t>
  </si>
  <si>
    <t>Автомобильные дороги и аэродромы</t>
  </si>
  <si>
    <t>Дизайн архитектурной среды</t>
  </si>
  <si>
    <t>Безопасность технологических процессов и производств</t>
  </si>
  <si>
    <t>Защита в чрезвычайных ситуациях</t>
  </si>
  <si>
    <t>Пожарная безопасность</t>
  </si>
  <si>
    <t>ЭКЗАМЕН АВТОМАТОМ: 1-ДА; 0-НЕТ.</t>
  </si>
  <si>
    <t>ИЕН</t>
  </si>
  <si>
    <t>Отечественная филология</t>
  </si>
  <si>
    <t>032700.62</t>
  </si>
  <si>
    <t>РО-ОФ-13</t>
  </si>
  <si>
    <t>Алексеева Варвара Михайловна</t>
  </si>
  <si>
    <t>Иванова Екатерина Эдуардовна</t>
  </si>
  <si>
    <t>Константинова Федора Моисеевна</t>
  </si>
  <si>
    <t>Лукинова Мария Николаевна</t>
  </si>
  <si>
    <t>Охлопкова Ньургуйаана Апполовна</t>
  </si>
  <si>
    <t>Сергучева Виктория Андреевна</t>
  </si>
  <si>
    <t>Яковлева Оксана Борисовна</t>
  </si>
  <si>
    <t>Аракчеева Маргарита Алексеевна</t>
  </si>
  <si>
    <t>Васильева Аина Васильевна</t>
  </si>
  <si>
    <t>Горохова Нюргуяна Дмитриевна</t>
  </si>
  <si>
    <t>Еремеева Туйаара Аркадьевна</t>
  </si>
  <si>
    <t>Иванова Анна Моисеевна</t>
  </si>
  <si>
    <t>Илларионова Любовь Андреевна</t>
  </si>
  <si>
    <t>Потапова Олимпиада Иннокентьевна</t>
  </si>
  <si>
    <t>Савченко Инна Вадимовна</t>
  </si>
  <si>
    <t>Бубякина Сайына Егоровна</t>
  </si>
  <si>
    <t>Васильева Кристина Васильевна</t>
  </si>
  <si>
    <t>Егорова Туйаара Святославовна</t>
  </si>
  <si>
    <t>Иванова Диана Анатольевна</t>
  </si>
  <si>
    <t>Лопатин Артем Афанасьевич</t>
  </si>
  <si>
    <t>Петрова Айталина Евсеевна</t>
  </si>
  <si>
    <t>Хабахова Екатерина Дмитриевна</t>
  </si>
  <si>
    <t>Яковлева Владилана Владимировна</t>
  </si>
  <si>
    <t>Гаврильева Анна Николаевна</t>
  </si>
  <si>
    <t>Гаврильева Иванна Максимовна</t>
  </si>
  <si>
    <t>Гоголева Намыына Владимировна</t>
  </si>
  <si>
    <t>Говорова Сандаара Георгиевна</t>
  </si>
  <si>
    <t>Дьяконова Анастасия Николаевна</t>
  </si>
  <si>
    <t>Ефимова Екатерина Андреевна</t>
  </si>
  <si>
    <t>Иванова Нарыйа Андреевна</t>
  </si>
  <si>
    <t>Ильина Александра Алексеевна</t>
  </si>
  <si>
    <t>Калакова Дария Николаевна</t>
  </si>
  <si>
    <t>Николаева Раиса Васильевна</t>
  </si>
  <si>
    <t>Олесова Саргылана Афанасьевна</t>
  </si>
  <si>
    <t>Павлов Сандал Ильич</t>
  </si>
  <si>
    <t>Панькова Саина Гаврильевна</t>
  </si>
  <si>
    <t>Петрова Елена Владимировна</t>
  </si>
  <si>
    <t>Романова Мария Николаевна</t>
  </si>
  <si>
    <t>Семенова Саина Александровна</t>
  </si>
  <si>
    <t>Семенова Сардаана Юрьевна</t>
  </si>
  <si>
    <t>Слепцова Кристина Михайловна</t>
  </si>
  <si>
    <t>Степанова Вилена Михайловна</t>
  </si>
  <si>
    <t>Сыромятникова Аина Семеновна</t>
  </si>
  <si>
    <t>Федотова Сиибиктэ Порфирьевна</t>
  </si>
  <si>
    <t>Наумова Мария Владимировна</t>
  </si>
  <si>
    <t>Алексеева Виктория Степановна</t>
  </si>
  <si>
    <t>Андреева Айгылаана Александровна</t>
  </si>
  <si>
    <t>Андросова Светлана Николаевна</t>
  </si>
  <si>
    <t>Барашкова Пелагея Михайловна</t>
  </si>
  <si>
    <t>Габышева Айурана Семеновна</t>
  </si>
  <si>
    <t>Григорьева Саргылаана Юрьевна</t>
  </si>
  <si>
    <t>Васильева Наталья Михайловна</t>
  </si>
  <si>
    <t>Каратаева Валентина Петровна</t>
  </si>
  <si>
    <t>Лебедева Варвара Макаровна</t>
  </si>
  <si>
    <t>Макарова Ульяна Петровна</t>
  </si>
  <si>
    <t>Мамейчик Галина Алексеевна</t>
  </si>
  <si>
    <t>Михайлова Айталина Андреевна</t>
  </si>
  <si>
    <t>Петрова Туйаара Анатольевна</t>
  </si>
  <si>
    <t>Попова Евгения Платоновна</t>
  </si>
  <si>
    <t>Софронова Евгения Николаевна</t>
  </si>
  <si>
    <t>Татаринова Туйаара Николаевна</t>
  </si>
  <si>
    <t>Фомин Антон Сидорович</t>
  </si>
  <si>
    <t>Федорова Сайыына Николаевна</t>
  </si>
  <si>
    <t>Харитонова Сайыына Алексеевна</t>
  </si>
  <si>
    <t>Брызгаева Степанида Семеновна</t>
  </si>
  <si>
    <t>Габышева Екатерина Алексеевна</t>
  </si>
  <si>
    <t>Гаврильева Полина Давыдовна</t>
  </si>
  <si>
    <t xml:space="preserve"> Данилова Мария Юрьевна</t>
  </si>
  <si>
    <t xml:space="preserve"> Дмитриева Пелагея Андреевна</t>
  </si>
  <si>
    <t>Заборовский Евгений Александрович</t>
  </si>
  <si>
    <t>Заиченко Александр Сергеевич</t>
  </si>
  <si>
    <t>Иванова Татьяна Валентиновна</t>
  </si>
  <si>
    <t>Каратаева Нарыйа Анатольевна</t>
  </si>
  <si>
    <t>Ксенофонтова Елена Кыдановна</t>
  </si>
  <si>
    <t>Константинова Валерия Сергеевна</t>
  </si>
  <si>
    <t>Кычкина Александра Сергеевна</t>
  </si>
  <si>
    <t>Никулина Аэлита Николаевна</t>
  </si>
  <si>
    <t>Новгородова Диана Андреевна</t>
  </si>
  <si>
    <t>Осипова Зинаида Михайловна</t>
  </si>
  <si>
    <t>Парникова Нюргуяна Эргисовна</t>
  </si>
  <si>
    <t>Потапова Луиза Евгеньевна</t>
  </si>
  <si>
    <t>Сивцева Айна Васильевна</t>
  </si>
  <si>
    <t xml:space="preserve"> Слепцова Мария Егоровна</t>
  </si>
  <si>
    <t xml:space="preserve"> Татаринов Игорь Леонидович</t>
  </si>
  <si>
    <t xml:space="preserve"> Федорова Саргылана Леонидовна</t>
  </si>
  <si>
    <t>Якушев Максим Николаевич</t>
  </si>
  <si>
    <t>Бубякина Валентина Васильевна</t>
  </si>
  <si>
    <t>Винокуров Тимур Алексеевич</t>
  </si>
  <si>
    <t xml:space="preserve"> Игнатьев Айаал Иванович</t>
  </si>
  <si>
    <t xml:space="preserve"> Иванова Алина Сергеевна</t>
  </si>
  <si>
    <t>Иванова Марина Анатольевна</t>
  </si>
  <si>
    <t>Красноярова Валерия Михайловна</t>
  </si>
  <si>
    <t>Кривошапкин Михаил Егорович</t>
  </si>
  <si>
    <t>Кривошапкина Ньургуйана Филипповна</t>
  </si>
  <si>
    <t>Осипова Сардаана Александровна</t>
  </si>
  <si>
    <t>Попова Мария Ивановна</t>
  </si>
  <si>
    <t>Потапов Александр Иванович</t>
  </si>
  <si>
    <t>Протодьяконова Татьяна Сергеевна</t>
  </si>
  <si>
    <t>Сергин Григорий Иванович</t>
  </si>
  <si>
    <t>Сивцева Нарыйа Владимировна</t>
  </si>
  <si>
    <t>Тимофеев Владимир Иннокентьевич</t>
  </si>
  <si>
    <t>Чемпосова Елизавета Михайловна</t>
  </si>
  <si>
    <t>Черевик Анна Николаевна</t>
  </si>
  <si>
    <t>Яковлев Александр Павлович</t>
  </si>
  <si>
    <t>Антонова Светлана Михайловна</t>
  </si>
  <si>
    <t>Бубякин  Кирилл Александрович</t>
  </si>
  <si>
    <t>Егорова Майя Александровна</t>
  </si>
  <si>
    <t>Иванова Туйаара Александровна</t>
  </si>
  <si>
    <t xml:space="preserve"> Иванова Сахайаана Леонидовна</t>
  </si>
  <si>
    <t xml:space="preserve"> Кокорина Саргылана Васильевна</t>
  </si>
  <si>
    <t xml:space="preserve"> Кондыбаев Алексей Ильич</t>
  </si>
  <si>
    <t xml:space="preserve"> Корякина Мария Андреевна</t>
  </si>
  <si>
    <t>Мамина Екатерина Анатольевна</t>
  </si>
  <si>
    <t>Мигалкина Дарианна Егоровна</t>
  </si>
  <si>
    <t>Назарова Сардана Васильевна</t>
  </si>
  <si>
    <t>Находкина Яна Алексеевна</t>
  </si>
  <si>
    <t>Никифорова Катерина Сергеевна</t>
  </si>
  <si>
    <t>Оконешников Алексей Григорьевич</t>
  </si>
  <si>
    <t xml:space="preserve">Соловьев Андрей Александрович </t>
  </si>
  <si>
    <t xml:space="preserve"> Удовкина Мария Эдуардовна</t>
  </si>
  <si>
    <t xml:space="preserve"> Лыу Тхи Хуен</t>
  </si>
  <si>
    <t>История</t>
  </si>
  <si>
    <t>Классический язык: Латинский</t>
  </si>
  <si>
    <t>Введение в спецфилологию</t>
  </si>
  <si>
    <t xml:space="preserve">Физическая культура </t>
  </si>
  <si>
    <t>Основы проектной и PR-деятельности</t>
  </si>
  <si>
    <t>Корнилова В.В.</t>
  </si>
  <si>
    <t>Сизых О.В.</t>
  </si>
  <si>
    <t>История мировой литературы</t>
  </si>
  <si>
    <t>Емельянов И.С.</t>
  </si>
  <si>
    <t>Павлова И.П.</t>
  </si>
  <si>
    <t xml:space="preserve">Введение в литературоведение </t>
  </si>
  <si>
    <t>Румянцева Л.И.</t>
  </si>
  <si>
    <t>Классический язык: Старославянский</t>
  </si>
  <si>
    <t>Штыгашева О.Г.</t>
  </si>
  <si>
    <t>Ноева А.Т., Попова Е.М.</t>
  </si>
  <si>
    <t>Введение в языкознание</t>
  </si>
  <si>
    <t>Введение в литературоведение</t>
  </si>
  <si>
    <t>Самсонова Л.Н.</t>
  </si>
  <si>
    <t>История русской литературы</t>
  </si>
  <si>
    <t>Докторова Дания Юрьевна</t>
  </si>
  <si>
    <t>физическая куль тура</t>
  </si>
  <si>
    <t>Саввинова Е.И., Бубякина Е.В.</t>
  </si>
  <si>
    <t>Прикладная филология</t>
  </si>
  <si>
    <t>РО-ПФ-13</t>
  </si>
  <si>
    <t>Иванова Т.И.</t>
  </si>
  <si>
    <t>Информационная обработка текста</t>
  </si>
  <si>
    <t>Жирков Д.Д.</t>
  </si>
  <si>
    <t>Культура народов России и ближнего зарубежья</t>
  </si>
  <si>
    <t>Крыжановская Т.В.</t>
  </si>
  <si>
    <t>Желобцова С.Ф.</t>
  </si>
  <si>
    <t>Хазанкович Ю.Г.</t>
  </si>
  <si>
    <t>Преподавание филологических дисциплин</t>
  </si>
  <si>
    <t>РО-ПФД-13</t>
  </si>
  <si>
    <t>050100.62</t>
  </si>
  <si>
    <t>РН-13</t>
  </si>
  <si>
    <t>1278-УЧС от 02.07.14</t>
  </si>
  <si>
    <t xml:space="preserve">История  </t>
  </si>
  <si>
    <t>Культурология</t>
  </si>
  <si>
    <t>Современный русский язык</t>
  </si>
  <si>
    <t xml:space="preserve">Образовательное право </t>
  </si>
  <si>
    <t>Практикум по орфографии и пунктуации</t>
  </si>
  <si>
    <t xml:space="preserve">Основы математической обработки информации </t>
  </si>
  <si>
    <t>Основы медицинских знаний и ЗОЖ</t>
  </si>
  <si>
    <t>История зарубежной литературы</t>
  </si>
  <si>
    <t>Введение в переводоведение</t>
  </si>
  <si>
    <t>178-УЧС от 06.02.14</t>
  </si>
  <si>
    <t>1141-УЧС от 23.06.14</t>
  </si>
  <si>
    <t>437-УЧС от 14.03.14</t>
  </si>
  <si>
    <t>Шкурко Н.С.</t>
  </si>
  <si>
    <t>Припузова О.Н.</t>
  </si>
  <si>
    <t>Тарабукина А.А.</t>
  </si>
  <si>
    <t>Яковлева А.П.</t>
  </si>
  <si>
    <t>Макарова Р.П.</t>
  </si>
  <si>
    <t>Осина А.В.</t>
  </si>
  <si>
    <t>Федорова Е.Н., Исакова С.А., Никулина А.П.</t>
  </si>
  <si>
    <t>РН-АО-13</t>
  </si>
  <si>
    <t>Практика устной и письменной речи</t>
  </si>
  <si>
    <t>Практическая фонетика</t>
  </si>
  <si>
    <t>Практическая грамматика</t>
  </si>
  <si>
    <t>Дмитриева Е.Н.</t>
  </si>
  <si>
    <t>Игнатьева М.В., Делануа М.С.</t>
  </si>
  <si>
    <t>Ксенофонтова Татьяна Михайловна</t>
  </si>
  <si>
    <t>ОЖ-13</t>
  </si>
  <si>
    <t>Коммуникативный курс якутского языка</t>
  </si>
  <si>
    <t>История Якутии и Северо-Востока России</t>
  </si>
  <si>
    <t>ДВ: Древнерусская литература, ИМЛ</t>
  </si>
  <si>
    <t>Основы интегрированных коммуникаций: основы рекламы</t>
  </si>
  <si>
    <t>Русский язык и культура речи</t>
  </si>
  <si>
    <t>Артамонова Н.П.</t>
  </si>
  <si>
    <t>Правовое регулирование в сфере общественных коммуникаций</t>
  </si>
  <si>
    <t>Куличкина М.В.</t>
  </si>
  <si>
    <t>Компьютерные технологии и информатика</t>
  </si>
  <si>
    <t>Горохов С.Н.</t>
  </si>
  <si>
    <t>Основы теории коммуникации</t>
  </si>
  <si>
    <t>Народы и культуры циркумполярного мира</t>
  </si>
  <si>
    <t>Логика</t>
  </si>
  <si>
    <t>Современный русский (и родной) язык</t>
  </si>
  <si>
    <t xml:space="preserve">История отечественной литературы </t>
  </si>
  <si>
    <t>Основы теории журналистики</t>
  </si>
  <si>
    <t xml:space="preserve">История зарубежной литературы </t>
  </si>
  <si>
    <t>Устная русская речь; Устная якутская речь</t>
  </si>
  <si>
    <t>Прикладные дисциплины</t>
  </si>
  <si>
    <t xml:space="preserve">Корректура </t>
  </si>
  <si>
    <t>Павлова Л.Н., Борисова Н.М.</t>
  </si>
  <si>
    <t>Якимов О.Д.</t>
  </si>
  <si>
    <t>Хлынова В.В., Борисова Н.М.</t>
  </si>
  <si>
    <t>Алексеев А.А.</t>
  </si>
  <si>
    <t>Саввинова Е.И.</t>
  </si>
  <si>
    <t>Андреев А.А.</t>
  </si>
  <si>
    <t>Винокуров В.В.</t>
  </si>
  <si>
    <t>Моисеева В.Л., Иванова А.Я.</t>
  </si>
  <si>
    <t>Сизых О.В., Дедюхина О.В.</t>
  </si>
  <si>
    <t>Борисова Н.М.</t>
  </si>
  <si>
    <t>Чиннова Н.В.</t>
  </si>
  <si>
    <t>Яковлева Арина Евгеньевна</t>
  </si>
  <si>
    <t>РСО-13-Б</t>
  </si>
  <si>
    <t>Винокуров Альберт Иванович</t>
  </si>
  <si>
    <t>Яковлева Арина Евгеньвена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</si>
</sst>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р. &quot;;\-#,##0.00&quot;р. &quot;;&quot; -&quot;#&quot;р. &quot;;@\ 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162"/>
    </font>
    <font>
      <sz val="10"/>
      <name val="Arial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Mang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0" fillId="2" borderId="0" applyNumberFormat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15" fillId="20" borderId="19" applyNumberFormat="0" applyAlignment="0" applyProtection="0"/>
    <xf numFmtId="0" fontId="12" fillId="7" borderId="17" applyNumberFormat="0" applyAlignment="0" applyProtection="0"/>
    <xf numFmtId="0" fontId="1" fillId="0" borderId="0"/>
    <xf numFmtId="9" fontId="2" fillId="0" borderId="0" applyFont="0" applyFill="0" applyBorder="0" applyAlignment="0" applyProtection="0"/>
    <xf numFmtId="0" fontId="19" fillId="0" borderId="0"/>
    <xf numFmtId="0" fontId="2" fillId="0" borderId="0"/>
    <xf numFmtId="0" fontId="24" fillId="0" borderId="0"/>
    <xf numFmtId="0" fontId="20" fillId="2" borderId="0" applyNumberFormat="0" applyBorder="0" applyAlignment="0" applyProtection="0"/>
    <xf numFmtId="44" fontId="1" fillId="0" borderId="0" applyFont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7" borderId="17" applyNumberFormat="0" applyAlignment="0" applyProtection="0"/>
    <xf numFmtId="0" fontId="5" fillId="20" borderId="17" applyNumberFormat="0" applyAlignment="0" applyProtection="0"/>
    <xf numFmtId="0" fontId="17" fillId="0" borderId="20" applyNumberFormat="0" applyFill="0" applyAlignment="0" applyProtection="0"/>
    <xf numFmtId="0" fontId="15" fillId="20" borderId="19" applyNumberFormat="0" applyAlignment="0" applyProtection="0"/>
    <xf numFmtId="0" fontId="2" fillId="23" borderId="18" applyNumberFormat="0" applyFont="0" applyAlignment="0" applyProtection="0"/>
    <xf numFmtId="0" fontId="17" fillId="0" borderId="20" applyNumberFormat="0" applyFill="0" applyAlignment="0" applyProtection="0"/>
    <xf numFmtId="0" fontId="2" fillId="23" borderId="18" applyNumberFormat="0" applyFont="0" applyAlignment="0" applyProtection="0"/>
    <xf numFmtId="0" fontId="5" fillId="20" borderId="17" applyNumberFormat="0" applyAlignment="0" applyProtection="0"/>
    <xf numFmtId="0" fontId="5" fillId="20" borderId="24" applyNumberFormat="0" applyAlignment="0" applyProtection="0"/>
    <xf numFmtId="0" fontId="12" fillId="7" borderId="24" applyNumberFormat="0" applyAlignment="0" applyProtection="0"/>
    <xf numFmtId="0" fontId="2" fillId="23" borderId="25" applyNumberFormat="0" applyFont="0" applyAlignment="0" applyProtection="0"/>
    <xf numFmtId="0" fontId="15" fillId="20" borderId="26" applyNumberFormat="0" applyAlignment="0" applyProtection="0"/>
    <xf numFmtId="0" fontId="17" fillId="0" borderId="27" applyNumberFormat="0" applyFill="0" applyAlignment="0" applyProtection="0"/>
    <xf numFmtId="0" fontId="15" fillId="20" borderId="26" applyNumberFormat="0" applyAlignment="0" applyProtection="0"/>
    <xf numFmtId="0" fontId="12" fillId="7" borderId="24" applyNumberFormat="0" applyAlignment="0" applyProtection="0"/>
    <xf numFmtId="0" fontId="5" fillId="20" borderId="24" applyNumberFormat="0" applyAlignment="0" applyProtection="0"/>
    <xf numFmtId="0" fontId="17" fillId="0" borderId="27" applyNumberFormat="0" applyFill="0" applyAlignment="0" applyProtection="0"/>
    <xf numFmtId="0" fontId="2" fillId="23" borderId="25" applyNumberFormat="0" applyFont="0" applyAlignment="0" applyProtection="0"/>
    <xf numFmtId="0" fontId="20" fillId="0" borderId="0"/>
    <xf numFmtId="0" fontId="17" fillId="0" borderId="34" applyNumberFormat="0" applyFill="0" applyAlignment="0" applyProtection="0"/>
    <xf numFmtId="0" fontId="15" fillId="20" borderId="33" applyNumberFormat="0" applyAlignment="0" applyProtection="0"/>
    <xf numFmtId="0" fontId="17" fillId="0" borderId="34" applyNumberFormat="0" applyFill="0" applyAlignment="0" applyProtection="0"/>
    <xf numFmtId="0" fontId="15" fillId="20" borderId="33" applyNumberFormat="0" applyAlignment="0" applyProtection="0"/>
    <xf numFmtId="0" fontId="2" fillId="23" borderId="32" applyNumberFormat="0" applyFont="0" applyAlignment="0" applyProtection="0"/>
    <xf numFmtId="0" fontId="15" fillId="20" borderId="26" applyNumberFormat="0" applyAlignment="0" applyProtection="0"/>
    <xf numFmtId="0" fontId="12" fillId="7" borderId="24" applyNumberFormat="0" applyAlignment="0" applyProtection="0"/>
    <xf numFmtId="0" fontId="2" fillId="23" borderId="32" applyNumberFormat="0" applyFont="0" applyAlignment="0" applyProtection="0"/>
    <xf numFmtId="0" fontId="12" fillId="7" borderId="24" applyNumberFormat="0" applyAlignment="0" applyProtection="0"/>
    <xf numFmtId="0" fontId="5" fillId="20" borderId="24" applyNumberFormat="0" applyAlignment="0" applyProtection="0"/>
    <xf numFmtId="0" fontId="17" fillId="0" borderId="27" applyNumberFormat="0" applyFill="0" applyAlignment="0" applyProtection="0"/>
    <xf numFmtId="0" fontId="15" fillId="20" borderId="26" applyNumberFormat="0" applyAlignment="0" applyProtection="0"/>
    <xf numFmtId="0" fontId="2" fillId="23" borderId="25" applyNumberFormat="0" applyFont="0" applyAlignment="0" applyProtection="0"/>
    <xf numFmtId="0" fontId="17" fillId="0" borderId="27" applyNumberFormat="0" applyFill="0" applyAlignment="0" applyProtection="0"/>
    <xf numFmtId="0" fontId="2" fillId="23" borderId="25" applyNumberFormat="0" applyFont="0" applyAlignment="0" applyProtection="0"/>
    <xf numFmtId="0" fontId="5" fillId="20" borderId="24" applyNumberFormat="0" applyAlignment="0" applyProtection="0"/>
    <xf numFmtId="0" fontId="35" fillId="0" borderId="0"/>
    <xf numFmtId="0" fontId="15" fillId="20" borderId="33" applyNumberFormat="0" applyAlignment="0" applyProtection="0"/>
    <xf numFmtId="0" fontId="12" fillId="7" borderId="35" applyNumberFormat="0" applyAlignment="0" applyProtection="0"/>
    <xf numFmtId="0" fontId="12" fillId="7" borderId="35" applyNumberFormat="0" applyAlignment="0" applyProtection="0"/>
    <xf numFmtId="0" fontId="5" fillId="20" borderId="35" applyNumberFormat="0" applyAlignment="0" applyProtection="0"/>
    <xf numFmtId="0" fontId="17" fillId="0" borderId="34" applyNumberFormat="0" applyFill="0" applyAlignment="0" applyProtection="0"/>
    <xf numFmtId="0" fontId="15" fillId="20" borderId="33" applyNumberFormat="0" applyAlignment="0" applyProtection="0"/>
    <xf numFmtId="0" fontId="2" fillId="23" borderId="32" applyNumberFormat="0" applyFont="0" applyAlignment="0" applyProtection="0"/>
    <xf numFmtId="0" fontId="17" fillId="0" borderId="34" applyNumberFormat="0" applyFill="0" applyAlignment="0" applyProtection="0"/>
    <xf numFmtId="0" fontId="2" fillId="23" borderId="32" applyNumberFormat="0" applyFont="0" applyAlignment="0" applyProtection="0"/>
    <xf numFmtId="0" fontId="5" fillId="20" borderId="35" applyNumberFormat="0" applyAlignment="0" applyProtection="0"/>
    <xf numFmtId="0" fontId="5" fillId="20" borderId="35" applyNumberFormat="0" applyAlignment="0" applyProtection="0"/>
    <xf numFmtId="0" fontId="12" fillId="7" borderId="35" applyNumberFormat="0" applyAlignment="0" applyProtection="0"/>
    <xf numFmtId="0" fontId="2" fillId="23" borderId="32" applyNumberFormat="0" applyFont="0" applyAlignment="0" applyProtection="0"/>
    <xf numFmtId="0" fontId="15" fillId="20" borderId="33" applyNumberFormat="0" applyAlignment="0" applyProtection="0"/>
    <xf numFmtId="0" fontId="17" fillId="0" borderId="34" applyNumberFormat="0" applyFill="0" applyAlignment="0" applyProtection="0"/>
    <xf numFmtId="0" fontId="15" fillId="20" borderId="33" applyNumberFormat="0" applyAlignment="0" applyProtection="0"/>
    <xf numFmtId="0" fontId="12" fillId="7" borderId="35" applyNumberFormat="0" applyAlignment="0" applyProtection="0"/>
    <xf numFmtId="0" fontId="5" fillId="20" borderId="35" applyNumberFormat="0" applyAlignment="0" applyProtection="0"/>
    <xf numFmtId="0" fontId="17" fillId="0" borderId="34" applyNumberFormat="0" applyFill="0" applyAlignment="0" applyProtection="0"/>
    <xf numFmtId="0" fontId="2" fillId="23" borderId="32" applyNumberFormat="0" applyFont="0" applyAlignment="0" applyProtection="0"/>
    <xf numFmtId="0" fontId="19" fillId="0" borderId="0"/>
    <xf numFmtId="0" fontId="5" fillId="20" borderId="37" applyNumberFormat="0" applyAlignment="0" applyProtection="0"/>
    <xf numFmtId="0" fontId="12" fillId="7" borderId="37" applyNumberFormat="0" applyAlignment="0" applyProtection="0"/>
    <xf numFmtId="0" fontId="2" fillId="23" borderId="36" applyNumberFormat="0" applyFont="0" applyAlignment="0" applyProtection="0"/>
    <xf numFmtId="0" fontId="15" fillId="20" borderId="38" applyNumberFormat="0" applyAlignment="0" applyProtection="0"/>
    <xf numFmtId="0" fontId="17" fillId="0" borderId="39" applyNumberFormat="0" applyFill="0" applyAlignment="0" applyProtection="0"/>
    <xf numFmtId="0" fontId="12" fillId="7" borderId="37" applyNumberFormat="0" applyAlignment="0" applyProtection="0"/>
    <xf numFmtId="0" fontId="15" fillId="20" borderId="38" applyNumberFormat="0" applyAlignment="0" applyProtection="0"/>
    <xf numFmtId="0" fontId="5" fillId="20" borderId="37" applyNumberFormat="0" applyAlignment="0" applyProtection="0"/>
    <xf numFmtId="0" fontId="17" fillId="0" borderId="39" applyNumberFormat="0" applyFill="0" applyAlignment="0" applyProtection="0"/>
    <xf numFmtId="0" fontId="2" fillId="23" borderId="36" applyNumberFormat="0" applyFont="0" applyAlignment="0" applyProtection="0"/>
    <xf numFmtId="0" fontId="15" fillId="20" borderId="42" applyNumberFormat="0" applyAlignment="0" applyProtection="0"/>
    <xf numFmtId="0" fontId="12" fillId="7" borderId="40" applyNumberFormat="0" applyAlignment="0" applyProtection="0"/>
    <xf numFmtId="0" fontId="12" fillId="7" borderId="40" applyNumberFormat="0" applyAlignment="0" applyProtection="0"/>
    <xf numFmtId="0" fontId="5" fillId="20" borderId="40" applyNumberFormat="0" applyAlignment="0" applyProtection="0"/>
    <xf numFmtId="0" fontId="17" fillId="0" borderId="43" applyNumberFormat="0" applyFill="0" applyAlignment="0" applyProtection="0"/>
    <xf numFmtId="0" fontId="15" fillId="20" borderId="42" applyNumberFormat="0" applyAlignment="0" applyProtection="0"/>
    <xf numFmtId="0" fontId="2" fillId="23" borderId="41" applyNumberFormat="0" applyFont="0" applyAlignment="0" applyProtection="0"/>
    <xf numFmtId="0" fontId="17" fillId="0" borderId="43" applyNumberFormat="0" applyFill="0" applyAlignment="0" applyProtection="0"/>
    <xf numFmtId="0" fontId="2" fillId="23" borderId="41" applyNumberFormat="0" applyFont="0" applyAlignment="0" applyProtection="0"/>
    <xf numFmtId="0" fontId="5" fillId="20" borderId="40" applyNumberFormat="0" applyAlignment="0" applyProtection="0"/>
    <xf numFmtId="0" fontId="5" fillId="20" borderId="40" applyNumberFormat="0" applyAlignment="0" applyProtection="0"/>
    <xf numFmtId="0" fontId="12" fillId="7" borderId="40" applyNumberFormat="0" applyAlignment="0" applyProtection="0"/>
    <xf numFmtId="0" fontId="2" fillId="23" borderId="41" applyNumberFormat="0" applyFont="0" applyAlignment="0" applyProtection="0"/>
    <xf numFmtId="0" fontId="15" fillId="20" borderId="42" applyNumberFormat="0" applyAlignment="0" applyProtection="0"/>
    <xf numFmtId="0" fontId="17" fillId="0" borderId="43" applyNumberFormat="0" applyFill="0" applyAlignment="0" applyProtection="0"/>
    <xf numFmtId="0" fontId="15" fillId="20" borderId="42" applyNumberFormat="0" applyAlignment="0" applyProtection="0"/>
    <xf numFmtId="0" fontId="12" fillId="7" borderId="40" applyNumberFormat="0" applyAlignment="0" applyProtection="0"/>
    <xf numFmtId="0" fontId="5" fillId="20" borderId="40" applyNumberFormat="0" applyAlignment="0" applyProtection="0"/>
    <xf numFmtId="0" fontId="17" fillId="0" borderId="43" applyNumberFormat="0" applyFill="0" applyAlignment="0" applyProtection="0"/>
    <xf numFmtId="0" fontId="2" fillId="23" borderId="41" applyNumberFormat="0" applyFont="0" applyAlignment="0" applyProtection="0"/>
    <xf numFmtId="0" fontId="17" fillId="0" borderId="46" applyNumberFormat="0" applyFill="0" applyAlignment="0" applyProtection="0"/>
    <xf numFmtId="0" fontId="15" fillId="20" borderId="45" applyNumberFormat="0" applyAlignment="0" applyProtection="0"/>
    <xf numFmtId="0" fontId="17" fillId="0" borderId="46" applyNumberFormat="0" applyFill="0" applyAlignment="0" applyProtection="0"/>
    <xf numFmtId="0" fontId="15" fillId="20" borderId="45" applyNumberFormat="0" applyAlignment="0" applyProtection="0"/>
    <xf numFmtId="0" fontId="2" fillId="23" borderId="44" applyNumberFormat="0" applyFont="0" applyAlignment="0" applyProtection="0"/>
    <xf numFmtId="0" fontId="15" fillId="20" borderId="42" applyNumberFormat="0" applyAlignment="0" applyProtection="0"/>
    <xf numFmtId="0" fontId="12" fillId="7" borderId="40" applyNumberFormat="0" applyAlignment="0" applyProtection="0"/>
    <xf numFmtId="0" fontId="2" fillId="23" borderId="44" applyNumberFormat="0" applyFont="0" applyAlignment="0" applyProtection="0"/>
    <xf numFmtId="0" fontId="12" fillId="7" borderId="40" applyNumberFormat="0" applyAlignment="0" applyProtection="0"/>
    <xf numFmtId="0" fontId="5" fillId="20" borderId="40" applyNumberFormat="0" applyAlignment="0" applyProtection="0"/>
    <xf numFmtId="0" fontId="17" fillId="0" borderId="43" applyNumberFormat="0" applyFill="0" applyAlignment="0" applyProtection="0"/>
    <xf numFmtId="0" fontId="15" fillId="20" borderId="42" applyNumberFormat="0" applyAlignment="0" applyProtection="0"/>
    <xf numFmtId="0" fontId="2" fillId="23" borderId="41" applyNumberFormat="0" applyFont="0" applyAlignment="0" applyProtection="0"/>
    <xf numFmtId="0" fontId="17" fillId="0" borderId="43" applyNumberFormat="0" applyFill="0" applyAlignment="0" applyProtection="0"/>
    <xf numFmtId="0" fontId="2" fillId="23" borderId="41" applyNumberFormat="0" applyFont="0" applyAlignment="0" applyProtection="0"/>
    <xf numFmtId="0" fontId="5" fillId="20" borderId="40" applyNumberFormat="0" applyAlignment="0" applyProtection="0"/>
    <xf numFmtId="0" fontId="15" fillId="20" borderId="45" applyNumberFormat="0" applyAlignment="0" applyProtection="0"/>
    <xf numFmtId="0" fontId="12" fillId="7" borderId="47" applyNumberFormat="0" applyAlignment="0" applyProtection="0"/>
    <xf numFmtId="0" fontId="12" fillId="7" borderId="47" applyNumberFormat="0" applyAlignment="0" applyProtection="0"/>
    <xf numFmtId="0" fontId="5" fillId="20" borderId="47" applyNumberFormat="0" applyAlignment="0" applyProtection="0"/>
    <xf numFmtId="0" fontId="17" fillId="0" borderId="46" applyNumberFormat="0" applyFill="0" applyAlignment="0" applyProtection="0"/>
    <xf numFmtId="0" fontId="15" fillId="20" borderId="45" applyNumberFormat="0" applyAlignment="0" applyProtection="0"/>
    <xf numFmtId="0" fontId="2" fillId="23" borderId="44" applyNumberFormat="0" applyFont="0" applyAlignment="0" applyProtection="0"/>
    <xf numFmtId="0" fontId="17" fillId="0" borderId="46" applyNumberFormat="0" applyFill="0" applyAlignment="0" applyProtection="0"/>
    <xf numFmtId="0" fontId="2" fillId="23" borderId="44" applyNumberFormat="0" applyFont="0" applyAlignment="0" applyProtection="0"/>
    <xf numFmtId="0" fontId="5" fillId="20" borderId="47" applyNumberFormat="0" applyAlignment="0" applyProtection="0"/>
    <xf numFmtId="0" fontId="5" fillId="20" borderId="47" applyNumberFormat="0" applyAlignment="0" applyProtection="0"/>
    <xf numFmtId="0" fontId="12" fillId="7" borderId="47" applyNumberFormat="0" applyAlignment="0" applyProtection="0"/>
    <xf numFmtId="0" fontId="2" fillId="23" borderId="44" applyNumberFormat="0" applyFont="0" applyAlignment="0" applyProtection="0"/>
    <xf numFmtId="0" fontId="15" fillId="20" borderId="45" applyNumberFormat="0" applyAlignment="0" applyProtection="0"/>
    <xf numFmtId="0" fontId="17" fillId="0" borderId="46" applyNumberFormat="0" applyFill="0" applyAlignment="0" applyProtection="0"/>
    <xf numFmtId="0" fontId="15" fillId="20" borderId="45" applyNumberFormat="0" applyAlignment="0" applyProtection="0"/>
    <xf numFmtId="0" fontId="12" fillId="7" borderId="47" applyNumberFormat="0" applyAlignment="0" applyProtection="0"/>
    <xf numFmtId="0" fontId="5" fillId="20" borderId="47" applyNumberFormat="0" applyAlignment="0" applyProtection="0"/>
    <xf numFmtId="0" fontId="17" fillId="0" borderId="46" applyNumberFormat="0" applyFill="0" applyAlignment="0" applyProtection="0"/>
    <xf numFmtId="0" fontId="2" fillId="23" borderId="44" applyNumberFormat="0" applyFont="0" applyAlignment="0" applyProtection="0"/>
    <xf numFmtId="0" fontId="15" fillId="20" borderId="45" applyNumberFormat="0" applyAlignment="0" applyProtection="0"/>
    <xf numFmtId="0" fontId="17" fillId="0" borderId="46" applyNumberFormat="0" applyFill="0" applyAlignment="0" applyProtection="0"/>
    <xf numFmtId="0" fontId="15" fillId="20" borderId="45" applyNumberFormat="0" applyAlignment="0" applyProtection="0"/>
    <xf numFmtId="0" fontId="17" fillId="0" borderId="46" applyNumberFormat="0" applyFill="0" applyAlignment="0" applyProtection="0"/>
    <xf numFmtId="0" fontId="15" fillId="20" borderId="45" applyNumberFormat="0" applyAlignment="0" applyProtection="0"/>
    <xf numFmtId="0" fontId="12" fillId="7" borderId="47" applyNumberFormat="0" applyAlignment="0" applyProtection="0"/>
    <xf numFmtId="0" fontId="12" fillId="7" borderId="47" applyNumberFormat="0" applyAlignment="0" applyProtection="0"/>
    <xf numFmtId="0" fontId="5" fillId="20" borderId="47" applyNumberFormat="0" applyAlignment="0" applyProtection="0"/>
    <xf numFmtId="0" fontId="17" fillId="0" borderId="46" applyNumberFormat="0" applyFill="0" applyAlignment="0" applyProtection="0"/>
    <xf numFmtId="0" fontId="15" fillId="20" borderId="45" applyNumberFormat="0" applyAlignment="0" applyProtection="0"/>
    <xf numFmtId="0" fontId="2" fillId="23" borderId="44" applyNumberFormat="0" applyFont="0" applyAlignment="0" applyProtection="0"/>
    <xf numFmtId="0" fontId="17" fillId="0" borderId="46" applyNumberFormat="0" applyFill="0" applyAlignment="0" applyProtection="0"/>
    <xf numFmtId="0" fontId="2" fillId="23" borderId="44" applyNumberFormat="0" applyFont="0" applyAlignment="0" applyProtection="0"/>
    <xf numFmtId="0" fontId="5" fillId="20" borderId="47" applyNumberFormat="0" applyAlignment="0" applyProtection="0"/>
    <xf numFmtId="0" fontId="36" fillId="0" borderId="0"/>
  </cellStyleXfs>
  <cellXfs count="125">
    <xf numFmtId="0" fontId="0" fillId="0" borderId="0" xfId="0"/>
    <xf numFmtId="0" fontId="19" fillId="0" borderId="0" xfId="78" applyFont="1" applyAlignment="1">
      <alignment horizontal="center" vertical="top"/>
    </xf>
    <xf numFmtId="0" fontId="1" fillId="0" borderId="0" xfId="78"/>
    <xf numFmtId="0" fontId="27" fillId="0" borderId="0" xfId="0" applyFont="1"/>
    <xf numFmtId="0" fontId="29" fillId="0" borderId="0" xfId="78" applyFont="1" applyAlignment="1">
      <alignment horizontal="center" vertical="top"/>
    </xf>
    <xf numFmtId="0" fontId="30" fillId="0" borderId="21" xfId="79" applyFont="1" applyBorder="1" applyAlignment="1" applyProtection="1">
      <alignment horizontal="left" vertical="top" wrapText="1"/>
      <protection hidden="1"/>
    </xf>
    <xf numFmtId="0" fontId="31" fillId="0" borderId="0" xfId="79" applyFont="1" applyBorder="1" applyAlignment="1">
      <alignment horizontal="left" vertical="top" wrapText="1"/>
    </xf>
    <xf numFmtId="0" fontId="31" fillId="0" borderId="0" xfId="79" applyFont="1" applyAlignment="1">
      <alignment horizontal="left" vertical="top"/>
    </xf>
    <xf numFmtId="0" fontId="29" fillId="0" borderId="0" xfId="78" applyFont="1"/>
    <xf numFmtId="0" fontId="30" fillId="0" borderId="12" xfId="79" applyFont="1" applyBorder="1" applyAlignment="1" applyProtection="1">
      <alignment horizontal="left" vertical="top" wrapText="1"/>
      <protection hidden="1"/>
    </xf>
    <xf numFmtId="0" fontId="30" fillId="0" borderId="22" xfId="79" applyFont="1" applyBorder="1" applyAlignment="1" applyProtection="1">
      <alignment horizontal="left" vertical="top" wrapText="1"/>
      <protection hidden="1"/>
    </xf>
    <xf numFmtId="0" fontId="31" fillId="0" borderId="0" xfId="79" applyFont="1" applyAlignment="1">
      <alignment horizontal="center" vertical="top"/>
    </xf>
    <xf numFmtId="0" fontId="0" fillId="0" borderId="0" xfId="0"/>
    <xf numFmtId="0" fontId="33" fillId="0" borderId="23" xfId="0" applyFont="1" applyBorder="1"/>
    <xf numFmtId="0" fontId="33" fillId="0" borderId="23" xfId="0" applyFont="1" applyFill="1" applyBorder="1"/>
    <xf numFmtId="0" fontId="31" fillId="0" borderId="15" xfId="79" applyFont="1" applyBorder="1" applyAlignment="1" applyProtection="1">
      <alignment horizontal="left" vertical="top" wrapText="1"/>
    </xf>
    <xf numFmtId="0" fontId="31" fillId="0" borderId="11" xfId="79" applyFont="1" applyBorder="1" applyAlignment="1" applyProtection="1">
      <alignment horizontal="left" vertical="top" wrapText="1"/>
    </xf>
    <xf numFmtId="0" fontId="27" fillId="0" borderId="0" xfId="0" applyFont="1" applyProtection="1">
      <protection hidden="1"/>
    </xf>
    <xf numFmtId="0" fontId="31" fillId="0" borderId="16" xfId="79" applyFont="1" applyBorder="1" applyAlignment="1" applyProtection="1">
      <alignment horizontal="left" vertical="top" wrapText="1"/>
    </xf>
    <xf numFmtId="0" fontId="34" fillId="0" borderId="12" xfId="0" applyFont="1" applyBorder="1" applyAlignment="1" applyProtection="1">
      <alignment wrapText="1"/>
      <protection hidden="1"/>
    </xf>
    <xf numFmtId="0" fontId="1" fillId="0" borderId="0" xfId="78" applyProtection="1">
      <protection hidden="1"/>
    </xf>
    <xf numFmtId="0" fontId="0" fillId="0" borderId="0" xfId="0" applyProtection="1">
      <protection hidden="1"/>
    </xf>
    <xf numFmtId="0" fontId="29" fillId="0" borderId="30" xfId="78" applyNumberFormat="1" applyFont="1" applyFill="1" applyBorder="1" applyAlignment="1" applyProtection="1">
      <alignment horizontal="center"/>
      <protection hidden="1"/>
    </xf>
    <xf numFmtId="0" fontId="33" fillId="0" borderId="29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12" xfId="0" applyFont="1" applyBorder="1" applyAlignment="1" applyProtection="1">
      <alignment horizontal="center"/>
      <protection hidden="1"/>
    </xf>
    <xf numFmtId="0" fontId="0" fillId="0" borderId="0" xfId="0"/>
    <xf numFmtId="0" fontId="27" fillId="0" borderId="3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9" fontId="29" fillId="0" borderId="0" xfId="173" applyNumberFormat="1" applyFont="1" applyFill="1" applyBorder="1" applyAlignment="1">
      <alignment horizontal="center" vertical="top"/>
    </xf>
    <xf numFmtId="0" fontId="31" fillId="0" borderId="0" xfId="152" applyFont="1" applyFill="1" applyBorder="1" applyAlignment="1">
      <alignment horizontal="left" vertical="top" wrapText="1"/>
    </xf>
    <xf numFmtId="0" fontId="33" fillId="0" borderId="49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3" xfId="0" applyFont="1" applyBorder="1" applyAlignment="1" applyProtection="1">
      <alignment horizontal="center"/>
      <protection hidden="1"/>
    </xf>
    <xf numFmtId="0" fontId="33" fillId="0" borderId="10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2" fillId="0" borderId="30" xfId="78" applyFont="1" applyBorder="1" applyAlignment="1" applyProtection="1">
      <alignment horizontal="center" vertical="center" wrapText="1"/>
      <protection hidden="1"/>
    </xf>
    <xf numFmtId="0" fontId="29" fillId="0" borderId="30" xfId="78" applyFont="1" applyBorder="1" applyAlignment="1" applyProtection="1">
      <alignment horizontal="center" vertical="center" textRotation="90" wrapText="1"/>
    </xf>
    <xf numFmtId="0" fontId="29" fillId="0" borderId="30" xfId="78" applyFont="1" applyBorder="1" applyAlignment="1" applyProtection="1">
      <alignment horizontal="center" vertical="center" textRotation="90" wrapText="1"/>
      <protection hidden="1"/>
    </xf>
    <xf numFmtId="0" fontId="29" fillId="0" borderId="30" xfId="78" applyFont="1" applyBorder="1" applyAlignment="1" applyProtection="1">
      <alignment horizontal="center" vertical="center" wrapText="1"/>
      <protection hidden="1"/>
    </xf>
    <xf numFmtId="0" fontId="29" fillId="0" borderId="30" xfId="78" applyFont="1" applyBorder="1" applyAlignment="1" applyProtection="1">
      <alignment horizontal="center" vertical="top" wrapText="1"/>
      <protection hidden="1"/>
    </xf>
    <xf numFmtId="0" fontId="29" fillId="0" borderId="30" xfId="78" applyNumberFormat="1" applyFont="1" applyFill="1" applyBorder="1" applyProtection="1"/>
    <xf numFmtId="0" fontId="27" fillId="0" borderId="30" xfId="0" applyFont="1" applyBorder="1" applyProtection="1">
      <protection hidden="1"/>
    </xf>
    <xf numFmtId="14" fontId="29" fillId="0" borderId="30" xfId="78" applyNumberFormat="1" applyFont="1" applyFill="1" applyBorder="1" applyAlignment="1" applyProtection="1">
      <alignment horizontal="center"/>
      <protection locked="0"/>
    </xf>
    <xf numFmtId="2" fontId="29" fillId="0" borderId="30" xfId="78" applyNumberFormat="1" applyFont="1" applyFill="1" applyBorder="1" applyAlignment="1" applyProtection="1">
      <alignment vertical="top" wrapText="1"/>
      <protection hidden="1"/>
    </xf>
    <xf numFmtId="0" fontId="29" fillId="0" borderId="30" xfId="78" applyNumberFormat="1" applyFont="1" applyFill="1" applyBorder="1" applyProtection="1">
      <protection hidden="1"/>
    </xf>
    <xf numFmtId="0" fontId="29" fillId="0" borderId="30" xfId="78" applyFont="1" applyBorder="1" applyProtection="1">
      <protection hidden="1"/>
    </xf>
    <xf numFmtId="0" fontId="29" fillId="0" borderId="30" xfId="78" applyFont="1" applyFill="1" applyBorder="1" applyProtection="1">
      <protection hidden="1"/>
    </xf>
    <xf numFmtId="0" fontId="29" fillId="0" borderId="30" xfId="78" applyNumberFormat="1" applyFont="1" applyBorder="1" applyProtection="1">
      <protection hidden="1"/>
    </xf>
    <xf numFmtId="2" fontId="29" fillId="24" borderId="30" xfId="78" applyNumberFormat="1" applyFont="1" applyFill="1" applyBorder="1" applyAlignment="1" applyProtection="1">
      <alignment horizontal="center" vertical="top" wrapText="1"/>
      <protection hidden="1"/>
    </xf>
    <xf numFmtId="0" fontId="29" fillId="0" borderId="50" xfId="78" applyFont="1" applyBorder="1" applyAlignment="1" applyProtection="1">
      <alignment vertical="top" wrapText="1"/>
      <protection hidden="1"/>
    </xf>
    <xf numFmtId="0" fontId="29" fillId="0" borderId="51" xfId="78" applyFont="1" applyBorder="1" applyAlignment="1" applyProtection="1">
      <alignment vertical="top" wrapText="1"/>
      <protection hidden="1"/>
    </xf>
    <xf numFmtId="0" fontId="29" fillId="0" borderId="30" xfId="78" applyFont="1" applyBorder="1" applyAlignment="1" applyProtection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49" fontId="26" fillId="0" borderId="30" xfId="0" applyNumberFormat="1" applyFont="1" applyBorder="1" applyAlignment="1">
      <alignment horizontal="center" vertical="center" wrapText="1"/>
    </xf>
    <xf numFmtId="0" fontId="33" fillId="0" borderId="10" xfId="0" applyFont="1" applyBorder="1"/>
    <xf numFmtId="0" fontId="26" fillId="0" borderId="53" xfId="0" applyFont="1" applyBorder="1" applyAlignment="1">
      <alignment vertical="center"/>
    </xf>
    <xf numFmtId="0" fontId="26" fillId="0" borderId="54" xfId="0" applyFont="1" applyBorder="1" applyAlignment="1"/>
    <xf numFmtId="49" fontId="37" fillId="0" borderId="30" xfId="254" applyNumberFormat="1" applyFont="1" applyBorder="1" applyAlignment="1">
      <alignment horizontal="center" vertical="top" wrapText="1"/>
    </xf>
    <xf numFmtId="49" fontId="37" fillId="0" borderId="30" xfId="254" applyNumberFormat="1" applyFont="1" applyBorder="1" applyAlignment="1">
      <alignment horizontal="center" vertical="top"/>
    </xf>
    <xf numFmtId="0" fontId="37" fillId="0" borderId="30" xfId="254" applyFont="1" applyBorder="1" applyAlignment="1">
      <alignment horizontal="left" vertical="top" wrapText="1"/>
    </xf>
    <xf numFmtId="0" fontId="37" fillId="0" borderId="30" xfId="254" applyFont="1" applyBorder="1" applyAlignment="1">
      <alignment vertical="top" wrapText="1"/>
    </xf>
    <xf numFmtId="0" fontId="37" fillId="0" borderId="30" xfId="254" applyFont="1" applyBorder="1" applyAlignment="1">
      <alignment wrapText="1"/>
    </xf>
    <xf numFmtId="0" fontId="37" fillId="0" borderId="30" xfId="254" applyFont="1" applyBorder="1" applyAlignment="1">
      <alignment vertical="top"/>
    </xf>
    <xf numFmtId="0" fontId="29" fillId="0" borderId="30" xfId="78" applyFont="1" applyBorder="1" applyAlignment="1" applyProtection="1">
      <alignment horizontal="center" vertical="top" wrapText="1"/>
      <protection hidden="1"/>
    </xf>
    <xf numFmtId="0" fontId="29" fillId="0" borderId="30" xfId="78" applyFont="1" applyBorder="1" applyAlignment="1" applyProtection="1">
      <alignment horizontal="center" vertical="center" wrapText="1"/>
      <protection hidden="1"/>
    </xf>
    <xf numFmtId="0" fontId="32" fillId="0" borderId="30" xfId="78" applyFont="1" applyBorder="1" applyAlignment="1" applyProtection="1">
      <alignment horizontal="center" vertical="center" wrapText="1"/>
      <protection hidden="1"/>
    </xf>
    <xf numFmtId="0" fontId="29" fillId="0" borderId="30" xfId="78" applyFont="1" applyBorder="1" applyAlignment="1" applyProtection="1">
      <alignment horizontal="center" vertical="center" textRotation="90" wrapText="1"/>
      <protection hidden="1"/>
    </xf>
    <xf numFmtId="0" fontId="29" fillId="0" borderId="30" xfId="78" applyFont="1" applyBorder="1" applyAlignment="1" applyProtection="1">
      <alignment horizontal="center" vertical="top" wrapText="1"/>
      <protection hidden="1"/>
    </xf>
    <xf numFmtId="0" fontId="29" fillId="0" borderId="30" xfId="78" applyNumberFormat="1" applyFont="1" applyFill="1" applyBorder="1" applyAlignment="1" applyProtection="1">
      <alignment horizontal="center"/>
      <protection locked="0"/>
    </xf>
    <xf numFmtId="0" fontId="29" fillId="0" borderId="30" xfId="78" applyFont="1" applyBorder="1" applyAlignment="1" applyProtection="1">
      <alignment horizontal="center" vertical="center" wrapText="1"/>
      <protection hidden="1"/>
    </xf>
    <xf numFmtId="0" fontId="39" fillId="0" borderId="23" xfId="0" applyFont="1" applyBorder="1" applyAlignment="1" applyProtection="1">
      <alignment horizontal="left" vertical="top"/>
    </xf>
    <xf numFmtId="0" fontId="39" fillId="0" borderId="23" xfId="0" applyFont="1" applyBorder="1" applyAlignment="1" applyProtection="1">
      <alignment vertical="top" wrapText="1"/>
    </xf>
    <xf numFmtId="0" fontId="39" fillId="0" borderId="23" xfId="0" applyFont="1" applyBorder="1" applyAlignment="1" applyProtection="1">
      <alignment horizontal="left" vertical="top" wrapText="1"/>
    </xf>
    <xf numFmtId="0" fontId="39" fillId="0" borderId="0" xfId="0" applyFont="1" applyAlignment="1" applyProtection="1">
      <alignment horizontal="left" vertical="top"/>
    </xf>
    <xf numFmtId="0" fontId="40" fillId="0" borderId="23" xfId="0" applyFont="1" applyBorder="1" applyAlignment="1" applyProtection="1">
      <alignment horizontal="left" vertical="top" wrapText="1"/>
    </xf>
    <xf numFmtId="0" fontId="40" fillId="0" borderId="23" xfId="0" applyFont="1" applyBorder="1" applyAlignment="1" applyProtection="1">
      <alignment vertical="top" wrapText="1"/>
    </xf>
    <xf numFmtId="0" fontId="40" fillId="0" borderId="23" xfId="0" applyFont="1" applyBorder="1" applyAlignment="1" applyProtection="1">
      <alignment horizontal="left" vertical="top"/>
    </xf>
    <xf numFmtId="0" fontId="40" fillId="0" borderId="23" xfId="0" applyFont="1" applyBorder="1" applyAlignment="1" applyProtection="1">
      <alignment vertical="top"/>
    </xf>
    <xf numFmtId="0" fontId="40" fillId="25" borderId="10" xfId="0" applyFont="1" applyFill="1" applyBorder="1" applyAlignment="1" applyProtection="1">
      <alignment vertical="top" wrapText="1"/>
    </xf>
    <xf numFmtId="0" fontId="39" fillId="0" borderId="23" xfId="0" applyFont="1" applyBorder="1" applyAlignment="1" applyProtection="1"/>
    <xf numFmtId="0" fontId="39" fillId="0" borderId="23" xfId="0" applyFont="1" applyBorder="1" applyAlignment="1" applyProtection="1">
      <alignment vertical="top"/>
    </xf>
    <xf numFmtId="0" fontId="39" fillId="0" borderId="23" xfId="0" applyFont="1" applyBorder="1" applyAlignment="1" applyProtection="1">
      <alignment vertical="center"/>
    </xf>
    <xf numFmtId="0" fontId="39" fillId="0" borderId="23" xfId="0" applyFont="1" applyBorder="1" applyAlignment="1" applyProtection="1">
      <alignment horizontal="center"/>
    </xf>
    <xf numFmtId="0" fontId="29" fillId="0" borderId="50" xfId="78" applyFont="1" applyBorder="1" applyProtection="1">
      <protection hidden="1"/>
    </xf>
    <xf numFmtId="0" fontId="39" fillId="0" borderId="23" xfId="0" applyFont="1" applyBorder="1" applyProtection="1"/>
    <xf numFmtId="0" fontId="39" fillId="0" borderId="23" xfId="0" applyFont="1" applyBorder="1" applyAlignment="1" applyProtection="1">
      <alignment horizontal="center" vertical="top"/>
    </xf>
    <xf numFmtId="0" fontId="38" fillId="25" borderId="56" xfId="0" applyFont="1" applyFill="1" applyBorder="1" applyAlignment="1" applyProtection="1">
      <alignment horizontal="center" vertical="center" wrapText="1"/>
    </xf>
    <xf numFmtId="0" fontId="41" fillId="25" borderId="23" xfId="0" applyFont="1" applyFill="1" applyBorder="1" applyAlignment="1" applyProtection="1">
      <alignment horizontal="center" vertical="center" wrapText="1"/>
    </xf>
    <xf numFmtId="0" fontId="38" fillId="25" borderId="0" xfId="0" applyFont="1" applyFill="1" applyBorder="1" applyAlignment="1" applyProtection="1">
      <alignment horizontal="center" vertical="center" wrapText="1"/>
    </xf>
    <xf numFmtId="0" fontId="41" fillId="25" borderId="57" xfId="0" applyFont="1" applyFill="1" applyBorder="1" applyAlignment="1" applyProtection="1">
      <alignment horizontal="center" vertical="center" wrapText="1"/>
    </xf>
    <xf numFmtId="0" fontId="41" fillId="25" borderId="56" xfId="0" applyFont="1" applyFill="1" applyBorder="1" applyAlignment="1" applyProtection="1">
      <alignment horizontal="center" vertical="center" wrapText="1"/>
    </xf>
    <xf numFmtId="0" fontId="38" fillId="25" borderId="23" xfId="0" applyFont="1" applyFill="1" applyBorder="1" applyAlignment="1" applyProtection="1">
      <alignment horizontal="center" vertical="center" wrapText="1"/>
    </xf>
    <xf numFmtId="0" fontId="41" fillId="25" borderId="10" xfId="0" applyFont="1" applyFill="1" applyBorder="1" applyAlignment="1" applyProtection="1">
      <alignment horizontal="center" vertical="center" wrapText="1"/>
    </xf>
    <xf numFmtId="0" fontId="38" fillId="25" borderId="0" xfId="0" applyFont="1" applyFill="1" applyAlignment="1" applyProtection="1">
      <alignment horizontal="center" vertical="center" wrapText="1"/>
    </xf>
    <xf numFmtId="0" fontId="41" fillId="25" borderId="55" xfId="0" applyFont="1" applyFill="1" applyBorder="1" applyAlignment="1" applyProtection="1">
      <alignment horizontal="center" vertical="center" wrapText="1"/>
    </xf>
    <xf numFmtId="0" fontId="38" fillId="25" borderId="23" xfId="0" applyFont="1" applyFill="1" applyBorder="1" applyAlignment="1" applyProtection="1">
      <alignment horizontal="center" vertical="center"/>
    </xf>
    <xf numFmtId="0" fontId="38" fillId="25" borderId="55" xfId="0" applyFont="1" applyFill="1" applyBorder="1" applyAlignment="1" applyProtection="1">
      <alignment horizontal="center" vertical="center"/>
    </xf>
    <xf numFmtId="0" fontId="42" fillId="25" borderId="30" xfId="0" applyFont="1" applyFill="1" applyBorder="1" applyAlignment="1" applyProtection="1">
      <alignment horizontal="center" vertical="center" wrapText="1"/>
    </xf>
    <xf numFmtId="0" fontId="43" fillId="25" borderId="30" xfId="0" applyFont="1" applyFill="1" applyBorder="1" applyAlignment="1" applyProtection="1">
      <alignment horizontal="center" vertical="center" wrapText="1"/>
    </xf>
    <xf numFmtId="0" fontId="42" fillId="25" borderId="30" xfId="0" applyFont="1" applyFill="1" applyBorder="1" applyProtection="1"/>
    <xf numFmtId="0" fontId="42" fillId="25" borderId="30" xfId="0" applyFont="1" applyFill="1" applyBorder="1" applyAlignment="1" applyProtection="1">
      <alignment horizontal="center" vertical="center"/>
    </xf>
    <xf numFmtId="0" fontId="29" fillId="0" borderId="55" xfId="78" applyFont="1" applyBorder="1" applyAlignment="1" applyProtection="1">
      <alignment horizontal="center" vertical="center" textRotation="90" wrapText="1"/>
      <protection hidden="1"/>
    </xf>
    <xf numFmtId="0" fontId="29" fillId="0" borderId="10" xfId="78" applyFont="1" applyBorder="1" applyAlignment="1" applyProtection="1">
      <alignment horizontal="center" vertical="center" textRotation="90" wrapText="1"/>
      <protection hidden="1"/>
    </xf>
    <xf numFmtId="0" fontId="29" fillId="0" borderId="30" xfId="78" applyFont="1" applyBorder="1" applyAlignment="1" applyProtection="1">
      <alignment horizontal="center" vertical="center" textRotation="90" wrapText="1"/>
      <protection hidden="1"/>
    </xf>
    <xf numFmtId="0" fontId="38" fillId="0" borderId="30" xfId="78" applyFont="1" applyBorder="1" applyAlignment="1" applyProtection="1">
      <alignment horizontal="center" vertical="center" textRotation="90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8" fillId="0" borderId="0" xfId="78" applyFont="1" applyAlignment="1" applyProtection="1">
      <alignment horizontal="center" vertical="top"/>
      <protection locked="0"/>
    </xf>
    <xf numFmtId="0" fontId="29" fillId="0" borderId="30" xfId="78" applyFont="1" applyBorder="1" applyAlignment="1" applyProtection="1">
      <alignment horizontal="center" vertical="center" wrapText="1"/>
      <protection hidden="1"/>
    </xf>
    <xf numFmtId="0" fontId="32" fillId="0" borderId="30" xfId="78" applyFont="1" applyBorder="1" applyAlignment="1" applyProtection="1">
      <alignment horizontal="center" vertical="center" wrapText="1"/>
      <protection hidden="1"/>
    </xf>
    <xf numFmtId="0" fontId="29" fillId="0" borderId="52" xfId="78" applyFont="1" applyBorder="1" applyAlignment="1" applyProtection="1">
      <alignment horizontal="center" vertical="center" wrapText="1"/>
      <protection hidden="1"/>
    </xf>
    <xf numFmtId="0" fontId="29" fillId="0" borderId="28" xfId="78" applyFont="1" applyBorder="1" applyAlignment="1" applyProtection="1">
      <alignment horizontal="center" vertical="center" wrapText="1"/>
      <protection hidden="1"/>
    </xf>
    <xf numFmtId="0" fontId="29" fillId="0" borderId="10" xfId="78" applyFont="1" applyBorder="1" applyAlignment="1" applyProtection="1">
      <alignment horizontal="center" vertical="center" wrapText="1"/>
      <protection hidden="1"/>
    </xf>
    <xf numFmtId="0" fontId="29" fillId="0" borderId="52" xfId="78" applyFont="1" applyFill="1" applyBorder="1" applyAlignment="1" applyProtection="1">
      <alignment horizontal="center" vertical="center" wrapText="1"/>
      <protection hidden="1"/>
    </xf>
    <xf numFmtId="0" fontId="29" fillId="0" borderId="10" xfId="78" applyFont="1" applyFill="1" applyBorder="1" applyAlignment="1" applyProtection="1">
      <alignment horizontal="center" vertical="center" wrapText="1"/>
      <protection hidden="1"/>
    </xf>
    <xf numFmtId="0" fontId="29" fillId="0" borderId="50" xfId="78" applyFont="1" applyBorder="1" applyAlignment="1" applyProtection="1">
      <alignment horizontal="center" vertical="top" wrapText="1"/>
      <protection hidden="1"/>
    </xf>
    <xf numFmtId="0" fontId="29" fillId="0" borderId="51" xfId="78" applyFont="1" applyBorder="1" applyAlignment="1" applyProtection="1">
      <alignment horizontal="center" vertical="top" wrapText="1"/>
      <protection hidden="1"/>
    </xf>
    <xf numFmtId="0" fontId="29" fillId="0" borderId="30" xfId="78" applyFont="1" applyBorder="1" applyAlignment="1" applyProtection="1">
      <alignment horizontal="center" vertical="top" wrapText="1"/>
      <protection hidden="1"/>
    </xf>
  </cellXfs>
  <cellStyles count="25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8"/>
    <cellStyle name="20% - Акцент1 3" xfId="86"/>
    <cellStyle name="20% - Акцент1 3 2" xfId="116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 2" xfId="20"/>
    <cellStyle name="40% - Акцент2 2" xfId="21"/>
    <cellStyle name="40% - Акцент3 2" xfId="22"/>
    <cellStyle name="40% - Акцент4 2" xfId="23"/>
    <cellStyle name="40% - Акцент5 2" xfId="24"/>
    <cellStyle name="40% - Акцент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alculation 2" xfId="124"/>
    <cellStyle name="Calculation 2 2" xfId="151"/>
    <cellStyle name="Calculation 2 2 2" xfId="253"/>
    <cellStyle name="Calculation 2 2 3" xfId="219"/>
    <cellStyle name="Calculation 2 3" xfId="162"/>
    <cellStyle name="Calculation 2 3 2" xfId="229"/>
    <cellStyle name="Calculation 2 4" xfId="193"/>
    <cellStyle name="Calculation 3" xfId="125"/>
    <cellStyle name="Calculation 3 2" xfId="163"/>
    <cellStyle name="Calculation 3 2 2" xfId="230"/>
    <cellStyle name="Calculation 3 3" xfId="194"/>
    <cellStyle name="Calculation 4" xfId="174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nput 2" xfId="92"/>
    <cellStyle name="Input 2 2" xfId="142"/>
    <cellStyle name="Input 2 2 2" xfId="245"/>
    <cellStyle name="Input 2 2 3" xfId="210"/>
    <cellStyle name="Input 2 3" xfId="154"/>
    <cellStyle name="Input 2 3 2" xfId="221"/>
    <cellStyle name="Input 2 4" xfId="185"/>
    <cellStyle name="Input 3" xfId="126"/>
    <cellStyle name="Input 3 2" xfId="164"/>
    <cellStyle name="Input 3 2 2" xfId="231"/>
    <cellStyle name="Input 3 3" xfId="195"/>
    <cellStyle name="Input 4" xfId="175"/>
    <cellStyle name="Linked Cell" xfId="54"/>
    <cellStyle name="Neutral" xfId="55"/>
    <cellStyle name="Note" xfId="56"/>
    <cellStyle name="Note 2" xfId="123"/>
    <cellStyle name="Note 2 2" xfId="150"/>
    <cellStyle name="Note 2 2 2" xfId="252"/>
    <cellStyle name="Note 2 2 3" xfId="218"/>
    <cellStyle name="Note 2 3" xfId="161"/>
    <cellStyle name="Note 2 3 2" xfId="228"/>
    <cellStyle name="Note 2 4" xfId="192"/>
    <cellStyle name="Note 3" xfId="127"/>
    <cellStyle name="Note 3 2" xfId="165"/>
    <cellStyle name="Note 3 2 2" xfId="232"/>
    <cellStyle name="Note 3 3" xfId="196"/>
    <cellStyle name="Note 4" xfId="140"/>
    <cellStyle name="Note 4 2" xfId="208"/>
    <cellStyle name="Note 5" xfId="176"/>
    <cellStyle name="Output" xfId="57"/>
    <cellStyle name="Output 2" xfId="91"/>
    <cellStyle name="Output 2 2" xfId="141"/>
    <cellStyle name="Output 2 2 2" xfId="244"/>
    <cellStyle name="Output 2 2 3" xfId="209"/>
    <cellStyle name="Output 2 3" xfId="153"/>
    <cellStyle name="Output 2 3 2" xfId="220"/>
    <cellStyle name="Output 2 4" xfId="240"/>
    <cellStyle name="Output 2 5" xfId="184"/>
    <cellStyle name="Output 3" xfId="128"/>
    <cellStyle name="Output 3 2" xfId="166"/>
    <cellStyle name="Output 3 2 2" xfId="233"/>
    <cellStyle name="Output 3 3" xfId="197"/>
    <cellStyle name="Output 4" xfId="139"/>
    <cellStyle name="Output 4 2" xfId="207"/>
    <cellStyle name="Output 5" xfId="177"/>
    <cellStyle name="Title" xfId="58"/>
    <cellStyle name="Total" xfId="59"/>
    <cellStyle name="Total 2" xfId="122"/>
    <cellStyle name="Total 2 2" xfId="149"/>
    <cellStyle name="Total 2 2 2" xfId="251"/>
    <cellStyle name="Total 2 2 3" xfId="217"/>
    <cellStyle name="Total 2 3" xfId="160"/>
    <cellStyle name="Total 2 3 2" xfId="227"/>
    <cellStyle name="Total 2 4" xfId="243"/>
    <cellStyle name="Total 2 5" xfId="191"/>
    <cellStyle name="Total 3" xfId="129"/>
    <cellStyle name="Total 3 2" xfId="167"/>
    <cellStyle name="Total 3 2 2" xfId="234"/>
    <cellStyle name="Total 3 3" xfId="198"/>
    <cellStyle name="Total 4" xfId="138"/>
    <cellStyle name="Total 4 2" xfId="206"/>
    <cellStyle name="Total 5" xfId="178"/>
    <cellStyle name="Warning Text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вод  2 2" xfId="117"/>
    <cellStyle name="Ввод  2 2 2" xfId="144"/>
    <cellStyle name="Ввод  2 2 2 2" xfId="246"/>
    <cellStyle name="Ввод  2 2 2 3" xfId="212"/>
    <cellStyle name="Ввод  2 2 3" xfId="155"/>
    <cellStyle name="Ввод  2 2 3 2" xfId="222"/>
    <cellStyle name="Ввод  2 2 4" xfId="186"/>
    <cellStyle name="Ввод  2 3" xfId="131"/>
    <cellStyle name="Ввод  2 3 2" xfId="169"/>
    <cellStyle name="Ввод  2 3 2 2" xfId="236"/>
    <cellStyle name="Ввод  2 3 3" xfId="200"/>
    <cellStyle name="Ввод  2 4" xfId="179"/>
    <cellStyle name="Вывод 2" xfId="68"/>
    <cellStyle name="Вывод 2 2" xfId="120"/>
    <cellStyle name="Вывод 2 2 2" xfId="147"/>
    <cellStyle name="Вывод 2 2 2 2" xfId="249"/>
    <cellStyle name="Вывод 2 2 2 3" xfId="215"/>
    <cellStyle name="Вывод 2 2 3" xfId="158"/>
    <cellStyle name="Вывод 2 2 3 2" xfId="225"/>
    <cellStyle name="Вывод 2 2 4" xfId="242"/>
    <cellStyle name="Вывод 2 2 5" xfId="189"/>
    <cellStyle name="Вывод 2 3" xfId="130"/>
    <cellStyle name="Вывод 2 3 2" xfId="168"/>
    <cellStyle name="Вывод 2 3 2 2" xfId="235"/>
    <cellStyle name="Вывод 2 3 3" xfId="199"/>
    <cellStyle name="Вывод 2 4" xfId="137"/>
    <cellStyle name="Вывод 2 4 2" xfId="205"/>
    <cellStyle name="Вывод 2 5" xfId="180"/>
    <cellStyle name="Вычисление 2" xfId="69"/>
    <cellStyle name="Вычисление 2 2" xfId="118"/>
    <cellStyle name="Вычисление 2 2 2" xfId="145"/>
    <cellStyle name="Вычисление 2 2 2 2" xfId="247"/>
    <cellStyle name="Вычисление 2 2 2 3" xfId="213"/>
    <cellStyle name="Вычисление 2 2 3" xfId="156"/>
    <cellStyle name="Вычисление 2 2 3 2" xfId="223"/>
    <cellStyle name="Вычисление 2 2 4" xfId="187"/>
    <cellStyle name="Вычисление 2 3" xfId="132"/>
    <cellStyle name="Вычисление 2 3 2" xfId="170"/>
    <cellStyle name="Вычисление 2 3 2 2" xfId="237"/>
    <cellStyle name="Вычисление 2 3 3" xfId="201"/>
    <cellStyle name="Вычисление 2 4" xfId="181"/>
    <cellStyle name="Денежный 2" xfId="87"/>
    <cellStyle name="Денежный 3" xfId="100"/>
    <cellStyle name="Денежный 4" xfId="101"/>
    <cellStyle name="Денежный 5" xfId="102"/>
    <cellStyle name="Денежный 6" xfId="103"/>
    <cellStyle name="Денежный 7" xfId="104"/>
    <cellStyle name="Денежный 8" xfId="105"/>
    <cellStyle name="Денежный 9" xfId="9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Итог 2 2" xfId="119"/>
    <cellStyle name="Итог 2 2 2" xfId="146"/>
    <cellStyle name="Итог 2 2 2 2" xfId="248"/>
    <cellStyle name="Итог 2 2 2 3" xfId="214"/>
    <cellStyle name="Итог 2 2 3" xfId="157"/>
    <cellStyle name="Итог 2 2 3 2" xfId="224"/>
    <cellStyle name="Итог 2 2 4" xfId="241"/>
    <cellStyle name="Итог 2 2 5" xfId="188"/>
    <cellStyle name="Итог 2 3" xfId="133"/>
    <cellStyle name="Итог 2 3 2" xfId="171"/>
    <cellStyle name="Итог 2 3 2 2" xfId="238"/>
    <cellStyle name="Итог 2 3 3" xfId="202"/>
    <cellStyle name="Итог 2 4" xfId="136"/>
    <cellStyle name="Итог 2 4 2" xfId="204"/>
    <cellStyle name="Итог 2 5" xfId="182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10" xfId="106"/>
    <cellStyle name="Обычный 11" xfId="107"/>
    <cellStyle name="Обычный 2" xfId="78"/>
    <cellStyle name="Обычный 2 2" xfId="90"/>
    <cellStyle name="Обычный 2 2 2" xfId="108"/>
    <cellStyle name="Обычный 2 3" xfId="93"/>
    <cellStyle name="Обычный 2 4" xfId="88"/>
    <cellStyle name="Обычный 2 5" xfId="254"/>
    <cellStyle name="Обычный 22" xfId="109"/>
    <cellStyle name="Обычный 3" xfId="1"/>
    <cellStyle name="Обычный 3 2" xfId="97"/>
    <cellStyle name="Обычный 3 3" xfId="110"/>
    <cellStyle name="Обычный 3 4" xfId="135"/>
    <cellStyle name="Обычный 4" xfId="89"/>
    <cellStyle name="Обычный 4 2" xfId="111"/>
    <cellStyle name="Обычный 5" xfId="95"/>
    <cellStyle name="Обычный 6" xfId="96"/>
    <cellStyle name="Обычный 6 2" xfId="112"/>
    <cellStyle name="Обычный 7" xfId="113"/>
    <cellStyle name="Обычный 8" xfId="114"/>
    <cellStyle name="Обычный_spec1007 2" xfId="173"/>
    <cellStyle name="Обычный_Лист1" xfId="79"/>
    <cellStyle name="Обычный_Лист1 3" xfId="152"/>
    <cellStyle name="Плохой 2" xfId="80"/>
    <cellStyle name="Пояснение 2" xfId="81"/>
    <cellStyle name="Примечание 2" xfId="82"/>
    <cellStyle name="Примечание 2 2" xfId="121"/>
    <cellStyle name="Примечание 2 2 2" xfId="148"/>
    <cellStyle name="Примечание 2 2 2 2" xfId="250"/>
    <cellStyle name="Примечание 2 2 2 3" xfId="216"/>
    <cellStyle name="Примечание 2 2 3" xfId="159"/>
    <cellStyle name="Примечание 2 2 3 2" xfId="226"/>
    <cellStyle name="Примечание 2 2 4" xfId="190"/>
    <cellStyle name="Примечание 2 3" xfId="134"/>
    <cellStyle name="Примечание 2 3 2" xfId="172"/>
    <cellStyle name="Примечание 2 3 2 2" xfId="239"/>
    <cellStyle name="Примечание 2 3 3" xfId="203"/>
    <cellStyle name="Примечание 2 4" xfId="143"/>
    <cellStyle name="Примечание 2 4 2" xfId="211"/>
    <cellStyle name="Примечание 2 5" xfId="183"/>
    <cellStyle name="Процентный 2" xfId="94"/>
    <cellStyle name="Связанная ячейка 2" xfId="83"/>
    <cellStyle name="Текст предупреждения 2" xfId="84"/>
    <cellStyle name="Финансовый 2" xfId="115"/>
    <cellStyle name="Хороший 2" xfId="85"/>
  </cellStyles>
  <dxfs count="5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02-3/Documents/&#1089;&#1087;&#1080;&#1089;&#1086;&#1082;%20&#1074;&#1099;&#1087;&#1072;&#1076;&#1072;&#1102;&#1097;&#1077;&#1075;&#1086;%20&#1089;&#1087;&#1080;&#1089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АДФ</v>
          </cell>
          <cell r="B2">
            <v>1</v>
          </cell>
          <cell r="D2" t="str">
            <v>Архитектура</v>
          </cell>
          <cell r="E2" t="str">
            <v>010100</v>
          </cell>
        </row>
        <row r="3">
          <cell r="A3" t="str">
            <v>БГФ</v>
          </cell>
          <cell r="B3">
            <v>2</v>
          </cell>
          <cell r="C3" t="str">
            <v>зачет</v>
          </cell>
          <cell r="D3" t="str">
            <v>Безопасность технологических процессов и производств</v>
          </cell>
          <cell r="E3" t="str">
            <v>010300</v>
          </cell>
        </row>
        <row r="4">
          <cell r="A4" t="str">
            <v>ГРФ</v>
          </cell>
          <cell r="C4" t="str">
            <v>курсовая работа</v>
          </cell>
          <cell r="D4" t="str">
            <v>Биология</v>
          </cell>
          <cell r="E4" t="str">
            <v>010400</v>
          </cell>
        </row>
        <row r="5">
          <cell r="A5" t="str">
            <v>ГФ</v>
          </cell>
          <cell r="C5" t="str">
            <v>практика</v>
          </cell>
          <cell r="D5" t="str">
            <v xml:space="preserve">Водоснабжение и водоотведение </v>
          </cell>
          <cell r="E5" t="str">
            <v>011200</v>
          </cell>
        </row>
        <row r="6">
          <cell r="A6" t="str">
            <v>ИЗФИР</v>
          </cell>
          <cell r="D6" t="str">
            <v>География</v>
          </cell>
          <cell r="E6" t="str">
            <v>011800</v>
          </cell>
        </row>
        <row r="7">
          <cell r="A7" t="str">
            <v>ИМИ</v>
          </cell>
          <cell r="D7" t="str">
            <v>Горное дело</v>
          </cell>
          <cell r="E7" t="str">
            <v>020201</v>
          </cell>
        </row>
        <row r="8">
          <cell r="A8" t="str">
            <v>ИП</v>
          </cell>
          <cell r="D8" t="str">
            <v>Государственное муниципальное управление</v>
          </cell>
          <cell r="E8" t="str">
            <v>020400</v>
          </cell>
        </row>
        <row r="9">
          <cell r="A9" t="str">
            <v>ИТИ</v>
          </cell>
          <cell r="D9" t="str">
            <v>Журналистика</v>
          </cell>
          <cell r="E9" t="str">
            <v>021000</v>
          </cell>
        </row>
        <row r="10">
          <cell r="A10" t="str">
            <v>ИФ</v>
          </cell>
          <cell r="D10" t="str">
            <v>Землеустройство и кадастры</v>
          </cell>
          <cell r="E10" t="str">
            <v>022000</v>
          </cell>
        </row>
        <row r="11">
          <cell r="A11" t="str">
            <v>ИФКиС</v>
          </cell>
          <cell r="D11" t="str">
            <v>Инфокоммуникационные технологии и системы связи</v>
          </cell>
          <cell r="E11" t="str">
            <v>030300</v>
          </cell>
        </row>
        <row r="12">
          <cell r="A12" t="str">
            <v>ИЯКН</v>
          </cell>
          <cell r="D12" t="str">
            <v>Информатика и вычислительная техника</v>
          </cell>
          <cell r="E12" t="str">
            <v>030600</v>
          </cell>
        </row>
        <row r="13">
          <cell r="A13" t="str">
            <v>МИ</v>
          </cell>
          <cell r="D13" t="str">
            <v>История</v>
          </cell>
          <cell r="E13" t="str">
            <v>030900</v>
          </cell>
        </row>
        <row r="14">
          <cell r="A14" t="str">
            <v>МПТИ</v>
          </cell>
          <cell r="D14" t="str">
            <v>Компьютерные системы и комплексы</v>
          </cell>
          <cell r="E14" t="str">
            <v>031300</v>
          </cell>
        </row>
        <row r="15">
          <cell r="A15" t="str">
            <v>НТИ</v>
          </cell>
          <cell r="D15" t="str">
            <v>Культурология</v>
          </cell>
          <cell r="E15" t="str">
            <v>031600</v>
          </cell>
        </row>
        <row r="16">
          <cell r="A16" t="str">
            <v>ПИ</v>
          </cell>
          <cell r="D16" t="str">
            <v>Лечебное дело</v>
          </cell>
          <cell r="E16" t="str">
            <v>032700</v>
          </cell>
        </row>
        <row r="17">
          <cell r="A17" t="str">
            <v>ТИ</v>
          </cell>
          <cell r="D17" t="str">
            <v>Лингвистика</v>
          </cell>
          <cell r="E17" t="str">
            <v>033000</v>
          </cell>
        </row>
        <row r="18">
          <cell r="A18" t="str">
            <v>ФЛФ</v>
          </cell>
          <cell r="D18" t="str">
            <v>Математика</v>
          </cell>
          <cell r="E18" t="str">
            <v>034300</v>
          </cell>
        </row>
        <row r="19">
          <cell r="A19" t="str">
            <v>ФТИ</v>
          </cell>
          <cell r="D19" t="str">
            <v>Машиностроение</v>
          </cell>
          <cell r="E19" t="str">
            <v>034400</v>
          </cell>
        </row>
        <row r="20">
          <cell r="A20" t="str">
            <v>ФЭИ</v>
          </cell>
          <cell r="D20" t="str">
            <v xml:space="preserve">Медико-профилактическое дело </v>
          </cell>
          <cell r="E20" t="str">
            <v>035700</v>
          </cell>
        </row>
        <row r="21">
          <cell r="A21" t="str">
            <v>ЧФ</v>
          </cell>
          <cell r="D21" t="str">
            <v>Мененджмент</v>
          </cell>
          <cell r="E21" t="str">
            <v>040100</v>
          </cell>
        </row>
        <row r="22">
          <cell r="A22" t="str">
            <v>ЮФ</v>
          </cell>
          <cell r="D22" t="str">
            <v>Наземные транспортно-технологические комплексы</v>
          </cell>
          <cell r="E22" t="str">
            <v>040400</v>
          </cell>
        </row>
        <row r="23">
          <cell r="D23" t="str">
            <v>Народная художественная культура</v>
          </cell>
          <cell r="E23" t="str">
            <v>050100</v>
          </cell>
        </row>
        <row r="24">
          <cell r="D24" t="str">
            <v>Нефтегазовое дело</v>
          </cell>
          <cell r="E24" t="str">
            <v>050400</v>
          </cell>
        </row>
        <row r="25">
          <cell r="D25" t="str">
            <v>Педагогическое образование</v>
          </cell>
          <cell r="E25" t="str">
            <v>050700</v>
          </cell>
        </row>
        <row r="26">
          <cell r="D26" t="str">
            <v>Педиатрия</v>
          </cell>
          <cell r="E26" t="str">
            <v>051000</v>
          </cell>
        </row>
        <row r="27">
          <cell r="D27" t="str">
            <v>Прикладная геология</v>
          </cell>
          <cell r="E27" t="str">
            <v>060101</v>
          </cell>
        </row>
        <row r="28">
          <cell r="D28" t="str">
            <v>Прикладная информатика</v>
          </cell>
          <cell r="E28" t="str">
            <v>060103</v>
          </cell>
        </row>
        <row r="29">
          <cell r="D29" t="str">
            <v>Прикладная математика и информатика</v>
          </cell>
          <cell r="E29" t="str">
            <v>060105</v>
          </cell>
        </row>
        <row r="30">
          <cell r="D30" t="str">
            <v>Программирование в компьютерных системах</v>
          </cell>
          <cell r="E30" t="str">
            <v>060201</v>
          </cell>
        </row>
        <row r="31">
          <cell r="D31" t="str">
            <v>Профессиональное обучение (по отраслям)</v>
          </cell>
          <cell r="E31" t="str">
            <v>060301</v>
          </cell>
        </row>
        <row r="32">
          <cell r="D32" t="str">
            <v>Психология</v>
          </cell>
          <cell r="E32" t="str">
            <v>071500</v>
          </cell>
        </row>
        <row r="33">
          <cell r="D33" t="str">
            <v>Психолого-педагогическое образование</v>
          </cell>
          <cell r="E33" t="str">
            <v>080100</v>
          </cell>
        </row>
        <row r="34">
          <cell r="D34" t="str">
            <v>Радиотехника</v>
          </cell>
          <cell r="E34" t="str">
            <v>080200</v>
          </cell>
        </row>
        <row r="35">
          <cell r="D35" t="str">
            <v>Радиофизика</v>
          </cell>
          <cell r="E35" t="str">
            <v>080400</v>
          </cell>
        </row>
        <row r="36">
          <cell r="D36" t="str">
            <v>Реклама и связи с общественностью</v>
          </cell>
          <cell r="E36" t="str">
            <v>081100</v>
          </cell>
        </row>
        <row r="37">
          <cell r="D37" t="str">
            <v xml:space="preserve">Сварочное производство </v>
          </cell>
          <cell r="E37" t="str">
            <v>100100</v>
          </cell>
        </row>
        <row r="38">
          <cell r="D38" t="str">
            <v>Сервис</v>
          </cell>
          <cell r="E38" t="str">
            <v>100400</v>
          </cell>
        </row>
        <row r="39">
          <cell r="D39" t="str">
            <v>Социальная работа</v>
          </cell>
          <cell r="E39" t="str">
            <v>120700</v>
          </cell>
        </row>
        <row r="40">
          <cell r="D40" t="str">
            <v>Социология</v>
          </cell>
          <cell r="E40" t="str">
            <v>130101</v>
          </cell>
        </row>
        <row r="41">
          <cell r="D41" t="str">
            <v>Специальное (дефектологическое) образование</v>
          </cell>
          <cell r="E41" t="str">
            <v>130102</v>
          </cell>
        </row>
        <row r="42">
          <cell r="D42" t="str">
            <v>Стоматология</v>
          </cell>
          <cell r="E42" t="str">
            <v>130400</v>
          </cell>
        </row>
        <row r="43">
          <cell r="D43" t="str">
            <v>Строительство</v>
          </cell>
          <cell r="E43" t="str">
            <v>131000</v>
          </cell>
        </row>
        <row r="44">
          <cell r="D44" t="str">
            <v>Строительство и эксплуатация зданий и сооружений</v>
          </cell>
          <cell r="E44" t="str">
            <v>140100</v>
          </cell>
        </row>
        <row r="45">
          <cell r="D45" t="str">
            <v xml:space="preserve"> Теплоэнергетика и теплотехника</v>
          </cell>
          <cell r="E45" t="str">
            <v>140400</v>
          </cell>
        </row>
        <row r="46">
          <cell r="D46" t="str">
            <v>Технология геологической разведки</v>
          </cell>
          <cell r="E46" t="str">
            <v>140800</v>
          </cell>
        </row>
        <row r="47">
          <cell r="D47" t="str">
            <v>Технология художественной обработки материалов</v>
          </cell>
          <cell r="E47" t="str">
            <v>150700</v>
          </cell>
        </row>
        <row r="48">
          <cell r="D48" t="str">
            <v>Техносферная безопасность</v>
          </cell>
          <cell r="E48" t="str">
            <v>190100</v>
          </cell>
        </row>
        <row r="49">
          <cell r="D49" t="str">
            <v>Туризм</v>
          </cell>
          <cell r="E49" t="str">
            <v>190600</v>
          </cell>
        </row>
        <row r="50">
          <cell r="D50" t="str">
            <v>Управление персоналом</v>
          </cell>
          <cell r="E50" t="str">
            <v>210400</v>
          </cell>
        </row>
        <row r="51">
          <cell r="D51" t="str">
            <v>Фармация</v>
          </cell>
          <cell r="E51" t="str">
            <v>210700</v>
          </cell>
        </row>
        <row r="52">
          <cell r="D52" t="str">
            <v>Физика</v>
          </cell>
          <cell r="E52" t="str">
            <v>230100</v>
          </cell>
        </row>
        <row r="53">
          <cell r="D53" t="str">
            <v>Филология</v>
          </cell>
          <cell r="E53" t="str">
            <v>230700</v>
          </cell>
        </row>
        <row r="54">
          <cell r="D54" t="str">
            <v>Фундаментальная и прикладная химия</v>
          </cell>
          <cell r="E54" t="str">
            <v>240100</v>
          </cell>
        </row>
        <row r="55">
          <cell r="D55" t="str">
            <v>Фундаментальные информатика и информационные технологии</v>
          </cell>
          <cell r="E55" t="str">
            <v>250400</v>
          </cell>
        </row>
        <row r="56">
          <cell r="D56" t="str">
            <v xml:space="preserve">Химическая технология </v>
          </cell>
          <cell r="E56" t="str">
            <v>261400</v>
          </cell>
        </row>
        <row r="57">
          <cell r="D57" t="str">
            <v>Экология и природопользование</v>
          </cell>
          <cell r="E57" t="str">
            <v>270100</v>
          </cell>
        </row>
        <row r="58">
          <cell r="D58" t="str">
            <v>Экономика</v>
          </cell>
          <cell r="E58" t="str">
            <v>270800</v>
          </cell>
        </row>
        <row r="59">
          <cell r="D59" t="str">
            <v>Юриспруденция</v>
          </cell>
          <cell r="E59" t="str">
            <v>280700</v>
          </cell>
        </row>
        <row r="60">
          <cell r="D60" t="str">
            <v>Ядерные физика и технологии</v>
          </cell>
          <cell r="E60" t="str">
            <v>280700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"/>
  <sheetViews>
    <sheetView workbookViewId="0">
      <pane xSplit="2" ySplit="12" topLeftCell="N13" activePane="bottomRight" state="frozen"/>
      <selection pane="topRight" activeCell="C1" sqref="C1"/>
      <selection pane="bottomLeft" activeCell="A14" sqref="A14"/>
      <selection pane="bottomRight" activeCell="K31" sqref="K31"/>
    </sheetView>
  </sheetViews>
  <sheetFormatPr defaultRowHeight="15"/>
  <cols>
    <col min="1" max="1" width="3.5703125" style="28" customWidth="1"/>
    <col min="2" max="2" width="35.5703125" style="28" customWidth="1"/>
    <col min="3" max="3" width="11.42578125" style="28" customWidth="1"/>
    <col min="4" max="4" width="6.7109375" style="28" customWidth="1"/>
    <col min="5" max="5" width="7.42578125" style="28" customWidth="1"/>
    <col min="6" max="6" width="7.28515625" style="28" customWidth="1"/>
    <col min="7" max="7" width="7.140625" style="28" customWidth="1"/>
    <col min="8" max="8" width="7.28515625" style="28" customWidth="1"/>
    <col min="9" max="9" width="8" style="28" customWidth="1"/>
    <col min="10" max="10" width="7.28515625" style="28" customWidth="1"/>
    <col min="11" max="11" width="8" style="28" customWidth="1"/>
    <col min="12" max="12" width="7.28515625" style="28" customWidth="1"/>
    <col min="13" max="13" width="8.7109375" style="28" customWidth="1"/>
    <col min="14" max="16" width="7.28515625" style="28" customWidth="1"/>
    <col min="17" max="17" width="8.7109375" style="28" customWidth="1"/>
    <col min="18" max="18" width="7.28515625" style="28" customWidth="1"/>
    <col min="19" max="19" width="8.5703125" style="28" customWidth="1"/>
    <col min="20" max="21" width="7.140625" style="28" customWidth="1"/>
    <col min="22" max="22" width="7.42578125" style="28" customWidth="1"/>
    <col min="23" max="23" width="7.28515625" style="28" customWidth="1"/>
    <col min="24" max="24" width="7.140625" style="28" customWidth="1"/>
    <col min="25" max="25" width="8.140625" style="28" customWidth="1"/>
    <col min="26" max="26" width="7.28515625" style="28" customWidth="1"/>
    <col min="27" max="27" width="7.140625" style="28" customWidth="1"/>
    <col min="28" max="28" width="8" style="28" customWidth="1"/>
    <col min="29" max="29" width="7.28515625" style="28" customWidth="1"/>
    <col min="30" max="30" width="7.140625" style="28" customWidth="1"/>
    <col min="31" max="31" width="7.7109375" style="28" customWidth="1"/>
    <col min="32" max="32" width="7.28515625" style="28" customWidth="1"/>
    <col min="33" max="33" width="7.140625" style="28" customWidth="1"/>
    <col min="34" max="34" width="7.85546875" style="28" customWidth="1"/>
    <col min="35" max="35" width="7.28515625" style="28" customWidth="1"/>
    <col min="36" max="36" width="7.140625" style="28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28" customWidth="1"/>
    <col min="44" max="44" width="14.85546875" style="28" customWidth="1"/>
    <col min="45" max="45" width="13.42578125" style="28" customWidth="1"/>
    <col min="46" max="16384" width="9.140625" style="28"/>
  </cols>
  <sheetData>
    <row r="1" spans="1:45" s="17" customForma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5" s="17" customFormat="1" ht="16.5" thickBot="1">
      <c r="A2" s="114" t="s">
        <v>196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87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>
        <v>31600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554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>
      <c r="A9" s="115" t="s">
        <v>5</v>
      </c>
      <c r="B9" s="116" t="s">
        <v>164</v>
      </c>
      <c r="C9" s="116" t="s">
        <v>0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5" t="s">
        <v>165</v>
      </c>
      <c r="AR9" s="115"/>
      <c r="AS9" s="117" t="s">
        <v>187</v>
      </c>
    </row>
    <row r="10" spans="1:45" s="3" customFormat="1" ht="72.75" customHeight="1">
      <c r="A10" s="115"/>
      <c r="B10" s="116"/>
      <c r="C10" s="105" t="s">
        <v>271</v>
      </c>
      <c r="D10" s="111" t="s">
        <v>167</v>
      </c>
      <c r="E10" s="105" t="s">
        <v>191</v>
      </c>
      <c r="F10" s="111" t="s">
        <v>167</v>
      </c>
      <c r="G10" s="105" t="s">
        <v>91</v>
      </c>
      <c r="H10" s="111" t="s">
        <v>167</v>
      </c>
      <c r="I10" s="105" t="s">
        <v>522</v>
      </c>
      <c r="J10" s="111" t="s">
        <v>167</v>
      </c>
      <c r="K10" s="105" t="s">
        <v>523</v>
      </c>
      <c r="L10" s="109" t="s">
        <v>167</v>
      </c>
      <c r="M10" s="105" t="s">
        <v>524</v>
      </c>
      <c r="N10" s="111" t="s">
        <v>167</v>
      </c>
      <c r="O10" s="105" t="s">
        <v>525</v>
      </c>
      <c r="P10" s="109" t="s">
        <v>167</v>
      </c>
      <c r="Q10" s="105" t="s">
        <v>462</v>
      </c>
      <c r="R10" s="111" t="s">
        <v>167</v>
      </c>
      <c r="S10" s="105" t="s">
        <v>526</v>
      </c>
      <c r="T10" s="111" t="s">
        <v>527</v>
      </c>
      <c r="U10" s="112" t="s">
        <v>333</v>
      </c>
      <c r="V10" s="105" t="s">
        <v>528</v>
      </c>
      <c r="W10" s="111" t="s">
        <v>529</v>
      </c>
      <c r="X10" s="112" t="s">
        <v>333</v>
      </c>
      <c r="Y10" s="106" t="s">
        <v>530</v>
      </c>
      <c r="Z10" s="111" t="s">
        <v>531</v>
      </c>
      <c r="AA10" s="112" t="s">
        <v>333</v>
      </c>
      <c r="AB10" s="106" t="s">
        <v>532</v>
      </c>
      <c r="AC10" s="111" t="s">
        <v>552</v>
      </c>
      <c r="AD10" s="112" t="s">
        <v>333</v>
      </c>
      <c r="AE10" s="74" t="s">
        <v>168</v>
      </c>
      <c r="AF10" s="111" t="s">
        <v>167</v>
      </c>
      <c r="AG10" s="112" t="s">
        <v>333</v>
      </c>
      <c r="AH10" s="74" t="s">
        <v>168</v>
      </c>
      <c r="AI10" s="111" t="s">
        <v>167</v>
      </c>
      <c r="AJ10" s="112" t="s">
        <v>333</v>
      </c>
      <c r="AK10" s="74" t="s">
        <v>168</v>
      </c>
      <c r="AL10" s="111" t="s">
        <v>167</v>
      </c>
      <c r="AM10" s="112" t="s">
        <v>333</v>
      </c>
      <c r="AN10" s="74" t="s">
        <v>168</v>
      </c>
      <c r="AO10" s="111" t="s">
        <v>167</v>
      </c>
      <c r="AP10" s="112" t="s">
        <v>333</v>
      </c>
      <c r="AQ10" s="117" t="s">
        <v>9</v>
      </c>
      <c r="AR10" s="120" t="s">
        <v>166</v>
      </c>
      <c r="AS10" s="118"/>
    </row>
    <row r="11" spans="1:45" s="3" customFormat="1" ht="20.25" customHeight="1">
      <c r="A11" s="115"/>
      <c r="B11" s="73" t="s">
        <v>6</v>
      </c>
      <c r="C11" s="59"/>
      <c r="D11" s="111"/>
      <c r="E11" s="59"/>
      <c r="F11" s="111"/>
      <c r="G11" s="59"/>
      <c r="H11" s="111"/>
      <c r="I11" s="59"/>
      <c r="J11" s="111"/>
      <c r="K11" s="59"/>
      <c r="L11" s="110"/>
      <c r="M11" s="59"/>
      <c r="N11" s="111"/>
      <c r="O11" s="59"/>
      <c r="P11" s="110"/>
      <c r="Q11" s="59"/>
      <c r="R11" s="111"/>
      <c r="S11" s="59"/>
      <c r="T11" s="111"/>
      <c r="U11" s="112"/>
      <c r="V11" s="59"/>
      <c r="W11" s="111"/>
      <c r="X11" s="112"/>
      <c r="Y11" s="77"/>
      <c r="Z11" s="111"/>
      <c r="AA11" s="112"/>
      <c r="AB11" s="77"/>
      <c r="AC11" s="111"/>
      <c r="AD11" s="112"/>
      <c r="AE11" s="72"/>
      <c r="AF11" s="111"/>
      <c r="AG11" s="112"/>
      <c r="AH11" s="72"/>
      <c r="AI11" s="111"/>
      <c r="AJ11" s="112"/>
      <c r="AK11" s="72"/>
      <c r="AL11" s="111"/>
      <c r="AM11" s="112"/>
      <c r="AN11" s="72"/>
      <c r="AO11" s="111"/>
      <c r="AP11" s="112"/>
      <c r="AQ11" s="119"/>
      <c r="AR11" s="121"/>
      <c r="AS11" s="119"/>
    </row>
    <row r="12" spans="1:45" s="3" customFormat="1">
      <c r="A12" s="72">
        <v>0</v>
      </c>
      <c r="B12" s="72">
        <v>1</v>
      </c>
      <c r="C12" s="72">
        <v>2</v>
      </c>
      <c r="D12" s="72">
        <v>3</v>
      </c>
      <c r="E12" s="72">
        <v>4</v>
      </c>
      <c r="F12" s="72">
        <v>5</v>
      </c>
      <c r="G12" s="72">
        <v>6</v>
      </c>
      <c r="H12" s="72">
        <v>7</v>
      </c>
      <c r="I12" s="72">
        <v>8</v>
      </c>
      <c r="J12" s="72">
        <v>9</v>
      </c>
      <c r="K12" s="72">
        <v>10</v>
      </c>
      <c r="L12" s="72">
        <v>11</v>
      </c>
      <c r="M12" s="72">
        <v>12</v>
      </c>
      <c r="N12" s="72">
        <v>13</v>
      </c>
      <c r="O12" s="72">
        <v>14</v>
      </c>
      <c r="P12" s="72">
        <v>15</v>
      </c>
      <c r="Q12" s="72">
        <v>16</v>
      </c>
      <c r="R12" s="72">
        <v>17</v>
      </c>
      <c r="S12" s="72">
        <v>18</v>
      </c>
      <c r="T12" s="72">
        <v>19</v>
      </c>
      <c r="U12" s="72">
        <v>20</v>
      </c>
      <c r="V12" s="72">
        <v>21</v>
      </c>
      <c r="W12" s="72">
        <v>22</v>
      </c>
      <c r="X12" s="72">
        <v>23</v>
      </c>
      <c r="Y12" s="72">
        <v>24</v>
      </c>
      <c r="Z12" s="72">
        <v>25</v>
      </c>
      <c r="AA12" s="72">
        <v>26</v>
      </c>
      <c r="AB12" s="72">
        <v>27</v>
      </c>
      <c r="AC12" s="72">
        <v>28</v>
      </c>
      <c r="AD12" s="72">
        <v>29</v>
      </c>
      <c r="AE12" s="72">
        <v>30</v>
      </c>
      <c r="AF12" s="72">
        <v>31</v>
      </c>
      <c r="AG12" s="72">
        <v>32</v>
      </c>
      <c r="AH12" s="72">
        <v>33</v>
      </c>
      <c r="AI12" s="72">
        <v>34</v>
      </c>
      <c r="AJ12" s="72">
        <v>35</v>
      </c>
      <c r="AK12" s="72">
        <v>36</v>
      </c>
      <c r="AL12" s="72">
        <v>37</v>
      </c>
      <c r="AM12" s="72">
        <v>38</v>
      </c>
      <c r="AN12" s="72">
        <v>39</v>
      </c>
      <c r="AO12" s="72">
        <v>40</v>
      </c>
      <c r="AP12" s="72">
        <v>41</v>
      </c>
      <c r="AQ12" s="72">
        <v>42</v>
      </c>
      <c r="AR12" s="72">
        <v>43</v>
      </c>
      <c r="AS12" s="72">
        <v>44</v>
      </c>
    </row>
    <row r="13" spans="1:45" s="3" customFormat="1">
      <c r="A13" s="75">
        <v>1</v>
      </c>
      <c r="B13" s="92" t="s">
        <v>442</v>
      </c>
      <c r="C13" s="48"/>
      <c r="D13" s="22" t="str">
        <f>IF(OR(C13&lt;0,C13&gt;100),"ОШИБКА",IF(C13&gt;=60,"зач.",IF(C13&lt;60,"незач.")))</f>
        <v>незач.</v>
      </c>
      <c r="E13" s="48"/>
      <c r="F13" s="22" t="str">
        <f>IF(OR(E13&lt;0,E13&gt;100),"ОШИБКА",IF(E13&gt;=60,"зач.",IF(E13&lt;60,"незач.")))</f>
        <v>незач.</v>
      </c>
      <c r="G13" s="49"/>
      <c r="H13" s="22" t="str">
        <f t="shared" ref="H13:H52" si="0">IF(OR(G13&lt;0,G13&gt;100),"ОШИБКА",IF(G13&gt;=60,"зач.",IF(G13&lt;60,"незач.")))</f>
        <v>незач.</v>
      </c>
      <c r="I13" s="49"/>
      <c r="J13" s="22" t="str">
        <f>IF(OR(I13&lt;0,I13&gt;100),"ОШИБКА",IF(I13&gt;=60,"зач.",IF(I13&lt;60,"незач.")))</f>
        <v>незач.</v>
      </c>
      <c r="K13" s="49">
        <v>90</v>
      </c>
      <c r="L13" s="22" t="str">
        <f>IF(OR(K13&lt;0,K13&gt;100),"ОШИБКА",IF(K13&gt;=60,"зач.",IF(K13&lt;60,"незач.")))</f>
        <v>зач.</v>
      </c>
      <c r="M13" s="49"/>
      <c r="N13" s="22" t="str">
        <f>IF(OR(M13&lt;0,M13&gt;100),"ОШИБКА",IF(M13&gt;=60,"зач.",IF(M13&lt;60,"незач.")))</f>
        <v>незач.</v>
      </c>
      <c r="O13" s="49">
        <v>18</v>
      </c>
      <c r="P13" s="22" t="str">
        <f>IF(OR(O13&lt;0,O13&gt;100),"ОШИБКА",IF(O13&gt;=60,"зач.",IF(O13&lt;60,"незач.")))</f>
        <v>незач.</v>
      </c>
      <c r="Q13" s="49">
        <v>60</v>
      </c>
      <c r="R13" s="22" t="str">
        <f>IF(OR(Q13&lt;0,Q13&gt;100),"ОШИБКА",IF(Q13&gt;=60,"зач.",IF(Q13&lt;60,"незач.")))</f>
        <v>зач.</v>
      </c>
      <c r="S13" s="22"/>
      <c r="T13" s="22" t="str">
        <f>IF(OR(S13&lt;0,S13&gt;100),"ОШИБКА",IF(S13&gt;=85,"отл.",IF(S13&gt;=65,"хор.",IF(S13&gt;=55,"удовл.",IF(S13&lt;55,"неуд.")))))</f>
        <v>неуд.</v>
      </c>
      <c r="U13" s="22"/>
      <c r="V13" s="49"/>
      <c r="W13" s="22" t="str">
        <f t="shared" ref="W13:W52" si="1">IF(OR(V13&lt;0,V13&gt;100),"ОШИБКА",IF(V13&gt;=85,"отл.",IF(V13&gt;=65,"хор.",IF(V13&gt;=55,"удовл.",IF(V13&lt;55,"неуд.")))))</f>
        <v>неуд.</v>
      </c>
      <c r="X13" s="22"/>
      <c r="Y13" s="49"/>
      <c r="Z13" s="22" t="str">
        <f>IF(OR(Y13&lt;0,Y13&gt;100),"ОШИБКА",IF(Y13&gt;=85,"отл.",IF(Y13&gt;=65,"хор.",IF(Y13&gt;=55,"удовл.",IF(Y13&lt;55,"неуд.")))))</f>
        <v>неуд.</v>
      </c>
      <c r="AA13" s="22"/>
      <c r="AB13" s="49"/>
      <c r="AC13" s="22" t="str">
        <f>IF(OR(AB13&lt;0,AB13&gt;100),"ОШИБКА",IF(AB13&gt;=85,"отл.",IF(AB13&gt;=65,"хор.",IF(AB13&gt;=55,"удовл.",IF(AB13&lt;55,"неуд.")))))</f>
        <v>неуд.</v>
      </c>
      <c r="AD13" s="22"/>
      <c r="AE13" s="49"/>
      <c r="AF13" s="22" t="str">
        <f>IF(OR(AE13&lt;0,AE13&gt;100),"ОШИБКА",IF(AE13&gt;=85,"отл.",IF(AE13&gt;=65,"хор.",IF(AE13&gt;=55,"удовл.",IF(AE13&lt;55,"неуд.")))))</f>
        <v>неуд.</v>
      </c>
      <c r="AG13" s="22"/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>
        <f t="shared" ref="AS13:AS52" si="2">AVERAGE(C13,E13,G13,I13,K13,M13,O13,Q13,S13,V13,Y13,AB13,AE13,AH13,AK13,AN13)</f>
        <v>56</v>
      </c>
    </row>
    <row r="14" spans="1:45" s="3" customFormat="1">
      <c r="A14" s="75">
        <v>2</v>
      </c>
      <c r="B14" s="92" t="s">
        <v>443</v>
      </c>
      <c r="C14" s="48">
        <v>60</v>
      </c>
      <c r="D14" s="22" t="str">
        <f t="shared" ref="D14:D52" si="3">IF(OR(C14&lt;0,C14&gt;100),"ОШИБКА",IF(C14&gt;=60,"зач.",IF(C14&lt;60,"незач.")))</f>
        <v>зач.</v>
      </c>
      <c r="E14" s="48">
        <v>60.5</v>
      </c>
      <c r="F14" s="22" t="str">
        <f t="shared" ref="F14:F52" si="4">IF(OR(E14&lt;0,E14&gt;100),"ОШИБКА",IF(E14&gt;=60,"зач.",IF(E14&lt;60,"незач.")))</f>
        <v>зач.</v>
      </c>
      <c r="G14" s="49">
        <v>65</v>
      </c>
      <c r="H14" s="22" t="str">
        <f t="shared" si="0"/>
        <v>зач.</v>
      </c>
      <c r="I14" s="52">
        <v>72</v>
      </c>
      <c r="J14" s="22" t="str">
        <f t="shared" ref="J14:J52" si="5">IF(OR(I14&lt;0,I14&gt;100),"ОШИБКА",IF(I14&gt;=60,"зач.",IF(I14&lt;60,"незач.")))</f>
        <v>зач.</v>
      </c>
      <c r="K14" s="52">
        <v>85</v>
      </c>
      <c r="L14" s="22" t="str">
        <f t="shared" ref="L14:L52" si="6">IF(OR(K14&lt;0,K14&gt;100),"ОШИБКА",IF(K14&gt;=60,"зач.",IF(K14&lt;60,"незач.")))</f>
        <v>зач.</v>
      </c>
      <c r="M14" s="52">
        <v>62</v>
      </c>
      <c r="N14" s="22" t="str">
        <f t="shared" ref="N14:N52" si="7">IF(OR(M14&lt;0,M14&gt;100),"ОШИБКА",IF(M14&gt;=60,"зач.",IF(M14&lt;60,"незач.")))</f>
        <v>зач.</v>
      </c>
      <c r="O14" s="52">
        <v>60</v>
      </c>
      <c r="P14" s="22" t="str">
        <f t="shared" ref="P14:P52" si="8">IF(OR(O14&lt;0,O14&gt;100),"ОШИБКА",IF(O14&gt;=60,"зач.",IF(O14&lt;60,"незач.")))</f>
        <v>зач.</v>
      </c>
      <c r="Q14" s="52">
        <v>80</v>
      </c>
      <c r="R14" s="22" t="str">
        <f t="shared" ref="R14:R52" si="9">IF(OR(Q14&lt;0,Q14&gt;100),"ОШИБКА",IF(Q14&gt;=60,"зач.",IF(Q14&lt;60,"незач.")))</f>
        <v>зач.</v>
      </c>
      <c r="S14" s="22"/>
      <c r="T14" s="22" t="str">
        <f t="shared" ref="T14:T52" si="10">IF(OR(S14&lt;0,S14&gt;100),"ОШИБКА",IF(S14&gt;=85,"отл.",IF(S14&gt;=65,"хор.",IF(S14&gt;=55,"удовл.",IF(S14&lt;55,"неуд.")))))</f>
        <v>неуд.</v>
      </c>
      <c r="U14" s="22"/>
      <c r="V14" s="52"/>
      <c r="W14" s="22" t="str">
        <f t="shared" si="1"/>
        <v>неуд.</v>
      </c>
      <c r="X14" s="22"/>
      <c r="Y14" s="52">
        <v>75</v>
      </c>
      <c r="Z14" s="22" t="str">
        <f t="shared" ref="Z14:Z52" si="11">IF(OR(Y14&lt;0,Y14&gt;100),"ОШИБКА",IF(Y14&gt;=85,"отл.",IF(Y14&gt;=65,"хор.",IF(Y14&gt;=55,"удовл.",IF(Y14&lt;55,"неуд.")))))</f>
        <v>хор.</v>
      </c>
      <c r="AA14" s="22"/>
      <c r="AB14" s="52">
        <v>65</v>
      </c>
      <c r="AC14" s="22" t="str">
        <f t="shared" ref="AC14:AC52" si="12">IF(OR(AB14&lt;0,AB14&gt;100),"ОШИБКА",IF(AB14&gt;=85,"отл.",IF(AB14&gt;=65,"хор.",IF(AB14&gt;=55,"удовл.",IF(AB14&lt;55,"неуд.")))))</f>
        <v>хор.</v>
      </c>
      <c r="AD14" s="22"/>
      <c r="AE14" s="52"/>
      <c r="AF14" s="22" t="str">
        <f t="shared" ref="AF14:AF52" si="13">IF(OR(AE14&lt;0,AE14&gt;100),"ОШИБКА",IF(AE14&gt;=85,"отл.",IF(AE14&gt;=65,"хор.",IF(AE14&gt;=55,"удовл.",IF(AE14&lt;55,"неуд.")))))</f>
        <v>неуд.</v>
      </c>
      <c r="AG14" s="22"/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6"/>
      <c r="AS14" s="51">
        <f t="shared" si="2"/>
        <v>68.45</v>
      </c>
    </row>
    <row r="15" spans="1:45" s="3" customFormat="1">
      <c r="A15" s="75">
        <v>3</v>
      </c>
      <c r="B15" s="92" t="s">
        <v>444</v>
      </c>
      <c r="C15" s="52">
        <v>60</v>
      </c>
      <c r="D15" s="22" t="str">
        <f t="shared" si="3"/>
        <v>зач.</v>
      </c>
      <c r="E15" s="52"/>
      <c r="F15" s="22" t="str">
        <f t="shared" si="4"/>
        <v>незач.</v>
      </c>
      <c r="G15" s="49">
        <v>0</v>
      </c>
      <c r="H15" s="22" t="str">
        <f t="shared" si="0"/>
        <v>незач.</v>
      </c>
      <c r="I15" s="52"/>
      <c r="J15" s="22" t="str">
        <f t="shared" si="5"/>
        <v>незач.</v>
      </c>
      <c r="K15" s="52">
        <v>90</v>
      </c>
      <c r="L15" s="22" t="str">
        <f t="shared" si="6"/>
        <v>зач.</v>
      </c>
      <c r="M15" s="52">
        <v>64</v>
      </c>
      <c r="N15" s="22" t="str">
        <f t="shared" si="7"/>
        <v>зач.</v>
      </c>
      <c r="O15" s="52">
        <v>60</v>
      </c>
      <c r="P15" s="22" t="str">
        <f t="shared" si="8"/>
        <v>зач.</v>
      </c>
      <c r="Q15" s="52">
        <v>0</v>
      </c>
      <c r="R15" s="22" t="str">
        <f t="shared" si="9"/>
        <v>незач.</v>
      </c>
      <c r="S15" s="22"/>
      <c r="T15" s="22" t="str">
        <f t="shared" si="10"/>
        <v>неуд.</v>
      </c>
      <c r="U15" s="22"/>
      <c r="V15" s="52"/>
      <c r="W15" s="22" t="str">
        <f t="shared" si="1"/>
        <v>неуд.</v>
      </c>
      <c r="X15" s="22"/>
      <c r="Y15" s="52">
        <v>80</v>
      </c>
      <c r="Z15" s="22" t="str">
        <f t="shared" si="11"/>
        <v>хор.</v>
      </c>
      <c r="AA15" s="22"/>
      <c r="AB15" s="52">
        <v>60</v>
      </c>
      <c r="AC15" s="22" t="str">
        <f t="shared" si="12"/>
        <v>удовл.</v>
      </c>
      <c r="AD15" s="22"/>
      <c r="AE15" s="52"/>
      <c r="AF15" s="22" t="str">
        <f t="shared" si="13"/>
        <v>неуд.</v>
      </c>
      <c r="AG15" s="22"/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6"/>
      <c r="AS15" s="51">
        <f t="shared" si="2"/>
        <v>51.75</v>
      </c>
    </row>
    <row r="16" spans="1:45" s="3" customFormat="1">
      <c r="A16" s="75">
        <v>4</v>
      </c>
      <c r="B16" s="92" t="s">
        <v>445</v>
      </c>
      <c r="C16" s="52">
        <v>60</v>
      </c>
      <c r="D16" s="22" t="str">
        <f t="shared" si="3"/>
        <v>зач.</v>
      </c>
      <c r="E16" s="52">
        <v>72</v>
      </c>
      <c r="F16" s="22" t="str">
        <f t="shared" si="4"/>
        <v>зач.</v>
      </c>
      <c r="G16" s="49">
        <v>65</v>
      </c>
      <c r="H16" s="22" t="str">
        <f t="shared" si="0"/>
        <v>зач.</v>
      </c>
      <c r="I16" s="52">
        <v>82</v>
      </c>
      <c r="J16" s="22" t="str">
        <f t="shared" si="5"/>
        <v>зач.</v>
      </c>
      <c r="K16" s="52">
        <v>85</v>
      </c>
      <c r="L16" s="22" t="str">
        <f t="shared" si="6"/>
        <v>зач.</v>
      </c>
      <c r="M16" s="52"/>
      <c r="N16" s="22" t="str">
        <f t="shared" si="7"/>
        <v>незач.</v>
      </c>
      <c r="O16" s="52">
        <v>68</v>
      </c>
      <c r="P16" s="22" t="str">
        <f t="shared" si="8"/>
        <v>зач.</v>
      </c>
      <c r="Q16" s="52">
        <v>89</v>
      </c>
      <c r="R16" s="22" t="str">
        <f t="shared" si="9"/>
        <v>зач.</v>
      </c>
      <c r="S16" s="22"/>
      <c r="T16" s="22" t="str">
        <f t="shared" si="10"/>
        <v>неуд.</v>
      </c>
      <c r="U16" s="22"/>
      <c r="V16" s="52"/>
      <c r="W16" s="22" t="str">
        <f t="shared" si="1"/>
        <v>неуд.</v>
      </c>
      <c r="X16" s="22"/>
      <c r="Y16" s="52">
        <v>90</v>
      </c>
      <c r="Z16" s="22" t="str">
        <f t="shared" si="11"/>
        <v>отл.</v>
      </c>
      <c r="AA16" s="22"/>
      <c r="AB16" s="52">
        <v>86</v>
      </c>
      <c r="AC16" s="22" t="str">
        <f t="shared" si="12"/>
        <v>отл.</v>
      </c>
      <c r="AD16" s="22"/>
      <c r="AE16" s="52"/>
      <c r="AF16" s="22" t="str">
        <f t="shared" si="13"/>
        <v>неуд.</v>
      </c>
      <c r="AG16" s="22"/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6"/>
      <c r="AS16" s="51">
        <f t="shared" si="2"/>
        <v>77.444444444444443</v>
      </c>
    </row>
    <row r="17" spans="1:45" s="3" customFormat="1">
      <c r="A17" s="75">
        <v>5</v>
      </c>
      <c r="B17" s="88" t="s">
        <v>446</v>
      </c>
      <c r="C17" s="52"/>
      <c r="D17" s="22" t="str">
        <f t="shared" si="3"/>
        <v>незач.</v>
      </c>
      <c r="E17" s="52"/>
      <c r="F17" s="22" t="str">
        <f t="shared" si="4"/>
        <v>незач.</v>
      </c>
      <c r="G17" s="49"/>
      <c r="H17" s="22" t="str">
        <f t="shared" si="0"/>
        <v>незач.</v>
      </c>
      <c r="I17" s="52"/>
      <c r="J17" s="22" t="str">
        <f t="shared" si="5"/>
        <v>незач.</v>
      </c>
      <c r="K17" s="52"/>
      <c r="L17" s="22" t="str">
        <f t="shared" si="6"/>
        <v>незач.</v>
      </c>
      <c r="M17" s="52"/>
      <c r="N17" s="22" t="str">
        <f t="shared" si="7"/>
        <v>незач.</v>
      </c>
      <c r="O17" s="52"/>
      <c r="P17" s="22" t="str">
        <f t="shared" si="8"/>
        <v>незач.</v>
      </c>
      <c r="Q17" s="52"/>
      <c r="R17" s="22" t="str">
        <f t="shared" si="9"/>
        <v>незач.</v>
      </c>
      <c r="S17" s="22"/>
      <c r="T17" s="22" t="str">
        <f t="shared" si="10"/>
        <v>неуд.</v>
      </c>
      <c r="U17" s="22"/>
      <c r="V17" s="52"/>
      <c r="W17" s="22" t="str">
        <f t="shared" si="1"/>
        <v>неуд.</v>
      </c>
      <c r="X17" s="22"/>
      <c r="Y17" s="52"/>
      <c r="Z17" s="22" t="str">
        <f t="shared" si="11"/>
        <v>неуд.</v>
      </c>
      <c r="AA17" s="22"/>
      <c r="AB17" s="52"/>
      <c r="AC17" s="22" t="str">
        <f t="shared" si="12"/>
        <v>неуд.</v>
      </c>
      <c r="AD17" s="22"/>
      <c r="AE17" s="52"/>
      <c r="AF17" s="22" t="str">
        <f t="shared" si="13"/>
        <v>неуд.</v>
      </c>
      <c r="AG17" s="22"/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6"/>
      <c r="AS17" s="51" t="e">
        <f t="shared" si="2"/>
        <v>#DIV/0!</v>
      </c>
    </row>
    <row r="18" spans="1:45" s="3" customFormat="1">
      <c r="A18" s="75">
        <v>6</v>
      </c>
      <c r="B18" s="79" t="s">
        <v>447</v>
      </c>
      <c r="C18" s="52"/>
      <c r="D18" s="22" t="str">
        <f t="shared" si="3"/>
        <v>незач.</v>
      </c>
      <c r="E18" s="52"/>
      <c r="F18" s="22" t="str">
        <f t="shared" si="4"/>
        <v>незач.</v>
      </c>
      <c r="G18" s="49">
        <v>60</v>
      </c>
      <c r="H18" s="22" t="str">
        <f t="shared" si="0"/>
        <v>зач.</v>
      </c>
      <c r="I18" s="52"/>
      <c r="J18" s="22" t="str">
        <f t="shared" si="5"/>
        <v>незач.</v>
      </c>
      <c r="K18" s="52">
        <v>90</v>
      </c>
      <c r="L18" s="22" t="str">
        <f t="shared" si="6"/>
        <v>зач.</v>
      </c>
      <c r="M18" s="52"/>
      <c r="N18" s="22" t="str">
        <f t="shared" si="7"/>
        <v>незач.</v>
      </c>
      <c r="O18" s="52">
        <v>30</v>
      </c>
      <c r="P18" s="22" t="str">
        <f t="shared" si="8"/>
        <v>незач.</v>
      </c>
      <c r="Q18" s="52">
        <v>10</v>
      </c>
      <c r="R18" s="22" t="str">
        <f t="shared" si="9"/>
        <v>незач.</v>
      </c>
      <c r="S18" s="22"/>
      <c r="T18" s="22" t="str">
        <f t="shared" si="10"/>
        <v>неуд.</v>
      </c>
      <c r="U18" s="22"/>
      <c r="V18" s="52"/>
      <c r="W18" s="22" t="str">
        <f t="shared" si="1"/>
        <v>неуд.</v>
      </c>
      <c r="X18" s="22"/>
      <c r="Y18" s="52">
        <v>55</v>
      </c>
      <c r="Z18" s="22" t="str">
        <f t="shared" si="11"/>
        <v>удовл.</v>
      </c>
      <c r="AA18" s="22"/>
      <c r="AB18" s="52">
        <v>55</v>
      </c>
      <c r="AC18" s="22" t="str">
        <f t="shared" si="12"/>
        <v>удовл.</v>
      </c>
      <c r="AD18" s="22"/>
      <c r="AE18" s="52"/>
      <c r="AF18" s="22" t="str">
        <f t="shared" si="13"/>
        <v>неуд.</v>
      </c>
      <c r="AG18" s="22"/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6"/>
      <c r="AS18" s="51">
        <f t="shared" si="2"/>
        <v>50</v>
      </c>
    </row>
    <row r="19" spans="1:45" s="3" customFormat="1">
      <c r="A19" s="75">
        <v>7</v>
      </c>
      <c r="B19" s="79" t="s">
        <v>448</v>
      </c>
      <c r="C19" s="52"/>
      <c r="D19" s="22" t="str">
        <f t="shared" si="3"/>
        <v>незач.</v>
      </c>
      <c r="E19" s="52"/>
      <c r="F19" s="22" t="str">
        <f t="shared" si="4"/>
        <v>незач.</v>
      </c>
      <c r="G19" s="49">
        <v>30</v>
      </c>
      <c r="H19" s="22" t="str">
        <f t="shared" si="0"/>
        <v>незач.</v>
      </c>
      <c r="I19" s="52"/>
      <c r="J19" s="22" t="str">
        <f t="shared" si="5"/>
        <v>незач.</v>
      </c>
      <c r="K19" s="52">
        <v>85</v>
      </c>
      <c r="L19" s="22" t="str">
        <f t="shared" si="6"/>
        <v>зач.</v>
      </c>
      <c r="M19" s="52">
        <v>15</v>
      </c>
      <c r="N19" s="22" t="str">
        <f t="shared" si="7"/>
        <v>незач.</v>
      </c>
      <c r="O19" s="52">
        <v>37</v>
      </c>
      <c r="P19" s="22" t="str">
        <f t="shared" si="8"/>
        <v>незач.</v>
      </c>
      <c r="Q19" s="52">
        <v>0</v>
      </c>
      <c r="R19" s="22" t="str">
        <f t="shared" si="9"/>
        <v>незач.</v>
      </c>
      <c r="S19" s="22"/>
      <c r="T19" s="22" t="str">
        <f t="shared" si="10"/>
        <v>неуд.</v>
      </c>
      <c r="U19" s="22"/>
      <c r="V19" s="52"/>
      <c r="W19" s="22" t="str">
        <f t="shared" si="1"/>
        <v>неуд.</v>
      </c>
      <c r="X19" s="22"/>
      <c r="Y19" s="52"/>
      <c r="Z19" s="22" t="str">
        <f t="shared" si="11"/>
        <v>неуд.</v>
      </c>
      <c r="AA19" s="22"/>
      <c r="AB19" s="52"/>
      <c r="AC19" s="22" t="str">
        <f t="shared" si="12"/>
        <v>неуд.</v>
      </c>
      <c r="AD19" s="22"/>
      <c r="AE19" s="52"/>
      <c r="AF19" s="22" t="str">
        <f t="shared" si="13"/>
        <v>неуд.</v>
      </c>
      <c r="AG19" s="22"/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/>
      <c r="AR19" s="76"/>
      <c r="AS19" s="51">
        <f t="shared" si="2"/>
        <v>33.4</v>
      </c>
    </row>
    <row r="20" spans="1:45" s="3" customFormat="1">
      <c r="A20" s="75">
        <v>8</v>
      </c>
      <c r="B20" s="79" t="s">
        <v>449</v>
      </c>
      <c r="C20" s="52"/>
      <c r="D20" s="22" t="str">
        <f t="shared" si="3"/>
        <v>незач.</v>
      </c>
      <c r="E20" s="52"/>
      <c r="F20" s="22" t="str">
        <f t="shared" si="4"/>
        <v>незач.</v>
      </c>
      <c r="G20" s="49"/>
      <c r="H20" s="22" t="str">
        <f t="shared" si="0"/>
        <v>незач.</v>
      </c>
      <c r="I20" s="52">
        <v>27</v>
      </c>
      <c r="J20" s="22" t="str">
        <f t="shared" si="5"/>
        <v>незач.</v>
      </c>
      <c r="K20" s="52">
        <v>90</v>
      </c>
      <c r="L20" s="22" t="str">
        <f t="shared" si="6"/>
        <v>зач.</v>
      </c>
      <c r="M20" s="52">
        <v>16.5</v>
      </c>
      <c r="N20" s="22" t="str">
        <f t="shared" si="7"/>
        <v>незач.</v>
      </c>
      <c r="O20" s="52"/>
      <c r="P20" s="22" t="str">
        <f t="shared" si="8"/>
        <v>незач.</v>
      </c>
      <c r="Q20" s="52">
        <v>8</v>
      </c>
      <c r="R20" s="22" t="str">
        <f t="shared" si="9"/>
        <v>незач.</v>
      </c>
      <c r="S20" s="22"/>
      <c r="T20" s="22" t="str">
        <f t="shared" si="10"/>
        <v>неуд.</v>
      </c>
      <c r="U20" s="22"/>
      <c r="V20" s="52"/>
      <c r="W20" s="22" t="str">
        <f t="shared" si="1"/>
        <v>неуд.</v>
      </c>
      <c r="X20" s="22"/>
      <c r="Y20" s="52"/>
      <c r="Z20" s="22" t="str">
        <f t="shared" si="11"/>
        <v>неуд.</v>
      </c>
      <c r="AA20" s="22"/>
      <c r="AB20" s="52"/>
      <c r="AC20" s="22" t="str">
        <f t="shared" si="12"/>
        <v>неуд.</v>
      </c>
      <c r="AD20" s="22"/>
      <c r="AE20" s="52"/>
      <c r="AF20" s="22" t="str">
        <f t="shared" si="13"/>
        <v>неуд.</v>
      </c>
      <c r="AG20" s="22"/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6"/>
      <c r="AS20" s="51">
        <f t="shared" si="2"/>
        <v>35.375</v>
      </c>
    </row>
    <row r="21" spans="1:45" s="3" customFormat="1" ht="14.25" customHeight="1">
      <c r="A21" s="75">
        <v>9</v>
      </c>
      <c r="B21" s="79" t="s">
        <v>450</v>
      </c>
      <c r="C21" s="52">
        <v>72</v>
      </c>
      <c r="D21" s="22" t="str">
        <f t="shared" si="3"/>
        <v>зач.</v>
      </c>
      <c r="E21" s="52">
        <v>60</v>
      </c>
      <c r="F21" s="22" t="str">
        <f t="shared" si="4"/>
        <v>зач.</v>
      </c>
      <c r="G21" s="49">
        <v>70</v>
      </c>
      <c r="H21" s="22" t="str">
        <f t="shared" si="0"/>
        <v>зач.</v>
      </c>
      <c r="I21" s="52">
        <v>85</v>
      </c>
      <c r="J21" s="22" t="str">
        <f t="shared" si="5"/>
        <v>зач.</v>
      </c>
      <c r="K21" s="52">
        <v>85</v>
      </c>
      <c r="L21" s="22" t="str">
        <f t="shared" si="6"/>
        <v>зач.</v>
      </c>
      <c r="M21" s="52"/>
      <c r="N21" s="22" t="str">
        <f t="shared" si="7"/>
        <v>незач.</v>
      </c>
      <c r="O21" s="55">
        <v>77</v>
      </c>
      <c r="P21" s="22" t="str">
        <f t="shared" si="8"/>
        <v>зач.</v>
      </c>
      <c r="Q21" s="55">
        <v>70</v>
      </c>
      <c r="R21" s="22" t="str">
        <f t="shared" si="9"/>
        <v>зач.</v>
      </c>
      <c r="S21" s="22"/>
      <c r="T21" s="22" t="str">
        <f t="shared" si="10"/>
        <v>неуд.</v>
      </c>
      <c r="U21" s="22"/>
      <c r="V21" s="55"/>
      <c r="W21" s="22" t="str">
        <f t="shared" si="1"/>
        <v>неуд.</v>
      </c>
      <c r="X21" s="22"/>
      <c r="Y21" s="55">
        <v>92</v>
      </c>
      <c r="Z21" s="22" t="str">
        <f t="shared" si="11"/>
        <v>отл.</v>
      </c>
      <c r="AA21" s="22"/>
      <c r="AB21" s="55">
        <v>75</v>
      </c>
      <c r="AC21" s="22" t="str">
        <f t="shared" si="12"/>
        <v>хор.</v>
      </c>
      <c r="AD21" s="22"/>
      <c r="AE21" s="55"/>
      <c r="AF21" s="22" t="str">
        <f t="shared" si="13"/>
        <v>неуд.</v>
      </c>
      <c r="AG21" s="22"/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/>
      <c r="AR21" s="76"/>
      <c r="AS21" s="51">
        <f t="shared" si="2"/>
        <v>76.222222222222229</v>
      </c>
    </row>
    <row r="22" spans="1:45" s="3" customFormat="1">
      <c r="A22" s="75">
        <v>10</v>
      </c>
      <c r="B22" s="78" t="s">
        <v>451</v>
      </c>
      <c r="C22" s="52">
        <v>65</v>
      </c>
      <c r="D22" s="22" t="str">
        <f t="shared" si="3"/>
        <v>зач.</v>
      </c>
      <c r="E22" s="52">
        <v>85.5</v>
      </c>
      <c r="F22" s="22" t="str">
        <f t="shared" si="4"/>
        <v>зач.</v>
      </c>
      <c r="G22" s="49">
        <v>65</v>
      </c>
      <c r="H22" s="22" t="str">
        <f t="shared" si="0"/>
        <v>зач.</v>
      </c>
      <c r="I22" s="52">
        <v>96</v>
      </c>
      <c r="J22" s="22" t="str">
        <f t="shared" si="5"/>
        <v>зач.</v>
      </c>
      <c r="K22" s="52">
        <v>95</v>
      </c>
      <c r="L22" s="22" t="str">
        <f t="shared" si="6"/>
        <v>зач.</v>
      </c>
      <c r="M22" s="52">
        <v>91.6</v>
      </c>
      <c r="N22" s="22" t="str">
        <f t="shared" si="7"/>
        <v>зач.</v>
      </c>
      <c r="O22" s="55">
        <v>75</v>
      </c>
      <c r="P22" s="22" t="str">
        <f t="shared" si="8"/>
        <v>зач.</v>
      </c>
      <c r="Q22" s="55">
        <v>89</v>
      </c>
      <c r="R22" s="22" t="str">
        <f t="shared" si="9"/>
        <v>зач.</v>
      </c>
      <c r="S22" s="22"/>
      <c r="T22" s="22" t="str">
        <f t="shared" si="10"/>
        <v>неуд.</v>
      </c>
      <c r="U22" s="22"/>
      <c r="V22" s="55"/>
      <c r="W22" s="22" t="str">
        <f t="shared" si="1"/>
        <v>неуд.</v>
      </c>
      <c r="X22" s="22"/>
      <c r="Y22" s="55">
        <v>100</v>
      </c>
      <c r="Z22" s="22" t="str">
        <f t="shared" si="11"/>
        <v>отл.</v>
      </c>
      <c r="AA22" s="22"/>
      <c r="AB22" s="55">
        <v>85</v>
      </c>
      <c r="AC22" s="22" t="str">
        <f t="shared" si="12"/>
        <v>отл.</v>
      </c>
      <c r="AD22" s="22"/>
      <c r="AE22" s="55"/>
      <c r="AF22" s="22" t="str">
        <f t="shared" si="13"/>
        <v>неуд.</v>
      </c>
      <c r="AG22" s="22"/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6"/>
      <c r="AS22" s="51">
        <f t="shared" si="2"/>
        <v>84.710000000000008</v>
      </c>
    </row>
    <row r="23" spans="1:45" s="3" customFormat="1">
      <c r="A23" s="75">
        <v>11</v>
      </c>
      <c r="B23" s="92" t="s">
        <v>452</v>
      </c>
      <c r="C23" s="52"/>
      <c r="D23" s="22" t="str">
        <f t="shared" si="3"/>
        <v>незач.</v>
      </c>
      <c r="E23" s="52"/>
      <c r="F23" s="22" t="str">
        <f t="shared" si="4"/>
        <v>незач.</v>
      </c>
      <c r="G23" s="49">
        <v>0</v>
      </c>
      <c r="H23" s="22" t="str">
        <f t="shared" si="0"/>
        <v>незач.</v>
      </c>
      <c r="I23" s="52"/>
      <c r="J23" s="22" t="str">
        <f t="shared" si="5"/>
        <v>незач.</v>
      </c>
      <c r="K23" s="52">
        <v>85</v>
      </c>
      <c r="L23" s="22" t="str">
        <f t="shared" si="6"/>
        <v>зач.</v>
      </c>
      <c r="M23" s="52"/>
      <c r="N23" s="22" t="str">
        <f t="shared" si="7"/>
        <v>незач.</v>
      </c>
      <c r="O23" s="55">
        <v>21</v>
      </c>
      <c r="P23" s="22" t="str">
        <f t="shared" si="8"/>
        <v>незач.</v>
      </c>
      <c r="Q23" s="55">
        <v>0</v>
      </c>
      <c r="R23" s="22" t="str">
        <f t="shared" si="9"/>
        <v>незач.</v>
      </c>
      <c r="S23" s="22"/>
      <c r="T23" s="22" t="str">
        <f t="shared" si="10"/>
        <v>неуд.</v>
      </c>
      <c r="U23" s="22"/>
      <c r="V23" s="55"/>
      <c r="W23" s="22" t="str">
        <f t="shared" si="1"/>
        <v>неуд.</v>
      </c>
      <c r="X23" s="22"/>
      <c r="Y23" s="55"/>
      <c r="Z23" s="22" t="str">
        <f t="shared" si="11"/>
        <v>неуд.</v>
      </c>
      <c r="AA23" s="22"/>
      <c r="AB23" s="55"/>
      <c r="AC23" s="22" t="str">
        <f t="shared" si="12"/>
        <v>неуд.</v>
      </c>
      <c r="AD23" s="22"/>
      <c r="AE23" s="55"/>
      <c r="AF23" s="22" t="str">
        <f t="shared" si="13"/>
        <v>неуд.</v>
      </c>
      <c r="AG23" s="22"/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6"/>
      <c r="AS23" s="51">
        <f t="shared" si="2"/>
        <v>26.5</v>
      </c>
    </row>
    <row r="24" spans="1:45" s="3" customFormat="1">
      <c r="A24" s="75">
        <v>12</v>
      </c>
      <c r="B24" s="79" t="s">
        <v>453</v>
      </c>
      <c r="C24" s="52">
        <v>61</v>
      </c>
      <c r="D24" s="22" t="str">
        <f t="shared" si="3"/>
        <v>зач.</v>
      </c>
      <c r="E24" s="52"/>
      <c r="F24" s="22" t="str">
        <f t="shared" si="4"/>
        <v>незач.</v>
      </c>
      <c r="G24" s="49"/>
      <c r="H24" s="22" t="str">
        <f t="shared" si="0"/>
        <v>незач.</v>
      </c>
      <c r="I24" s="52"/>
      <c r="J24" s="22" t="str">
        <f t="shared" si="5"/>
        <v>незач.</v>
      </c>
      <c r="K24" s="52"/>
      <c r="L24" s="22" t="str">
        <f t="shared" si="6"/>
        <v>незач.</v>
      </c>
      <c r="M24" s="52"/>
      <c r="N24" s="22" t="str">
        <f t="shared" si="7"/>
        <v>незач.</v>
      </c>
      <c r="O24" s="55"/>
      <c r="P24" s="22" t="str">
        <f t="shared" si="8"/>
        <v>незач.</v>
      </c>
      <c r="Q24" s="55">
        <v>0</v>
      </c>
      <c r="R24" s="22" t="str">
        <f t="shared" si="9"/>
        <v>незач.</v>
      </c>
      <c r="S24" s="22"/>
      <c r="T24" s="22" t="str">
        <f t="shared" si="10"/>
        <v>неуд.</v>
      </c>
      <c r="U24" s="22"/>
      <c r="V24" s="55"/>
      <c r="W24" s="22" t="str">
        <f t="shared" si="1"/>
        <v>неуд.</v>
      </c>
      <c r="X24" s="22"/>
      <c r="Y24" s="55"/>
      <c r="Z24" s="22" t="str">
        <f t="shared" si="11"/>
        <v>неуд.</v>
      </c>
      <c r="AA24" s="22"/>
      <c r="AB24" s="55"/>
      <c r="AC24" s="22" t="str">
        <f t="shared" si="12"/>
        <v>неуд.</v>
      </c>
      <c r="AD24" s="22"/>
      <c r="AE24" s="55"/>
      <c r="AF24" s="22" t="str">
        <f t="shared" si="13"/>
        <v>неуд.</v>
      </c>
      <c r="AG24" s="22"/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6"/>
      <c r="AS24" s="51">
        <f t="shared" si="2"/>
        <v>30.5</v>
      </c>
    </row>
    <row r="25" spans="1:45" s="3" customFormat="1">
      <c r="A25" s="75">
        <v>13</v>
      </c>
      <c r="B25" s="79" t="s">
        <v>454</v>
      </c>
      <c r="C25" s="52">
        <v>62</v>
      </c>
      <c r="D25" s="22" t="str">
        <f t="shared" si="3"/>
        <v>зач.</v>
      </c>
      <c r="E25" s="52">
        <v>81</v>
      </c>
      <c r="F25" s="22" t="str">
        <f t="shared" si="4"/>
        <v>зач.</v>
      </c>
      <c r="G25" s="49">
        <v>65</v>
      </c>
      <c r="H25" s="22" t="str">
        <f t="shared" si="0"/>
        <v>зач.</v>
      </c>
      <c r="I25" s="52">
        <v>96</v>
      </c>
      <c r="J25" s="22" t="str">
        <f t="shared" si="5"/>
        <v>зач.</v>
      </c>
      <c r="K25" s="52">
        <v>90</v>
      </c>
      <c r="L25" s="22" t="str">
        <f t="shared" si="6"/>
        <v>зач.</v>
      </c>
      <c r="M25" s="52">
        <v>96</v>
      </c>
      <c r="N25" s="22" t="str">
        <f t="shared" si="7"/>
        <v>зач.</v>
      </c>
      <c r="O25" s="55">
        <v>89</v>
      </c>
      <c r="P25" s="22" t="str">
        <f t="shared" si="8"/>
        <v>зач.</v>
      </c>
      <c r="Q25" s="55">
        <v>81</v>
      </c>
      <c r="R25" s="22" t="str">
        <f t="shared" si="9"/>
        <v>зач.</v>
      </c>
      <c r="S25" s="22"/>
      <c r="T25" s="22" t="str">
        <f t="shared" si="10"/>
        <v>неуд.</v>
      </c>
      <c r="U25" s="22"/>
      <c r="V25" s="55"/>
      <c r="W25" s="22" t="str">
        <f t="shared" si="1"/>
        <v>неуд.</v>
      </c>
      <c r="X25" s="22"/>
      <c r="Y25" s="55">
        <v>93</v>
      </c>
      <c r="Z25" s="22" t="str">
        <f t="shared" si="11"/>
        <v>отл.</v>
      </c>
      <c r="AA25" s="22"/>
      <c r="AB25" s="55">
        <v>86</v>
      </c>
      <c r="AC25" s="22" t="str">
        <f t="shared" si="12"/>
        <v>отл.</v>
      </c>
      <c r="AD25" s="22"/>
      <c r="AE25" s="55"/>
      <c r="AF25" s="22" t="str">
        <f t="shared" si="13"/>
        <v>неуд.</v>
      </c>
      <c r="AG25" s="22"/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6"/>
      <c r="AS25" s="51">
        <f t="shared" si="2"/>
        <v>83.9</v>
      </c>
    </row>
    <row r="26" spans="1:45" s="3" customFormat="1">
      <c r="A26" s="75">
        <v>14</v>
      </c>
      <c r="B26" s="93" t="s">
        <v>455</v>
      </c>
      <c r="C26" s="52">
        <v>60</v>
      </c>
      <c r="D26" s="22" t="str">
        <f t="shared" si="3"/>
        <v>зач.</v>
      </c>
      <c r="E26" s="52">
        <v>60</v>
      </c>
      <c r="F26" s="22" t="str">
        <f t="shared" si="4"/>
        <v>зач.</v>
      </c>
      <c r="G26" s="49">
        <v>60</v>
      </c>
      <c r="H26" s="22" t="str">
        <f t="shared" si="0"/>
        <v>зач.</v>
      </c>
      <c r="I26" s="52">
        <v>85</v>
      </c>
      <c r="J26" s="22" t="str">
        <f t="shared" si="5"/>
        <v>зач.</v>
      </c>
      <c r="K26" s="52">
        <v>85</v>
      </c>
      <c r="L26" s="22" t="str">
        <f t="shared" si="6"/>
        <v>зач.</v>
      </c>
      <c r="M26" s="52">
        <v>78</v>
      </c>
      <c r="N26" s="22" t="str">
        <f t="shared" si="7"/>
        <v>зач.</v>
      </c>
      <c r="O26" s="55">
        <v>68</v>
      </c>
      <c r="P26" s="22" t="str">
        <f t="shared" si="8"/>
        <v>зач.</v>
      </c>
      <c r="Q26" s="55">
        <v>64</v>
      </c>
      <c r="R26" s="22" t="str">
        <f t="shared" si="9"/>
        <v>зач.</v>
      </c>
      <c r="S26" s="22"/>
      <c r="T26" s="22" t="str">
        <f t="shared" si="10"/>
        <v>неуд.</v>
      </c>
      <c r="U26" s="22"/>
      <c r="V26" s="55"/>
      <c r="W26" s="22" t="str">
        <f t="shared" si="1"/>
        <v>неуд.</v>
      </c>
      <c r="X26" s="22"/>
      <c r="Y26" s="55">
        <v>100</v>
      </c>
      <c r="Z26" s="22" t="str">
        <f t="shared" si="11"/>
        <v>отл.</v>
      </c>
      <c r="AA26" s="22"/>
      <c r="AB26" s="55">
        <v>75</v>
      </c>
      <c r="AC26" s="22" t="str">
        <f t="shared" si="12"/>
        <v>хор.</v>
      </c>
      <c r="AD26" s="22"/>
      <c r="AE26" s="55"/>
      <c r="AF26" s="22" t="str">
        <f t="shared" si="13"/>
        <v>неуд.</v>
      </c>
      <c r="AG26" s="22"/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6"/>
      <c r="AS26" s="51">
        <f t="shared" si="2"/>
        <v>73.5</v>
      </c>
    </row>
    <row r="27" spans="1:45" s="3" customFormat="1">
      <c r="A27" s="75">
        <v>15</v>
      </c>
      <c r="B27" s="79" t="s">
        <v>456</v>
      </c>
      <c r="C27" s="52">
        <v>60</v>
      </c>
      <c r="D27" s="22" t="str">
        <f t="shared" si="3"/>
        <v>зач.</v>
      </c>
      <c r="E27" s="52">
        <v>61.5</v>
      </c>
      <c r="F27" s="22" t="str">
        <f t="shared" si="4"/>
        <v>зач.</v>
      </c>
      <c r="G27" s="49">
        <v>60</v>
      </c>
      <c r="H27" s="22" t="str">
        <f t="shared" si="0"/>
        <v>зач.</v>
      </c>
      <c r="I27" s="52"/>
      <c r="J27" s="22" t="str">
        <f t="shared" si="5"/>
        <v>незач.</v>
      </c>
      <c r="K27" s="52">
        <v>85</v>
      </c>
      <c r="L27" s="22" t="str">
        <f t="shared" si="6"/>
        <v>зач.</v>
      </c>
      <c r="M27" s="52"/>
      <c r="N27" s="22" t="str">
        <f t="shared" si="7"/>
        <v>незач.</v>
      </c>
      <c r="O27" s="55">
        <v>66</v>
      </c>
      <c r="P27" s="22" t="str">
        <f t="shared" si="8"/>
        <v>зач.</v>
      </c>
      <c r="Q27" s="55">
        <v>60</v>
      </c>
      <c r="R27" s="22" t="str">
        <f t="shared" si="9"/>
        <v>зач.</v>
      </c>
      <c r="S27" s="22"/>
      <c r="T27" s="22" t="str">
        <f t="shared" si="10"/>
        <v>неуд.</v>
      </c>
      <c r="U27" s="22"/>
      <c r="V27" s="55"/>
      <c r="W27" s="22" t="str">
        <f t="shared" si="1"/>
        <v>неуд.</v>
      </c>
      <c r="X27" s="22"/>
      <c r="Y27" s="55">
        <v>75</v>
      </c>
      <c r="Z27" s="22" t="str">
        <f t="shared" si="11"/>
        <v>хор.</v>
      </c>
      <c r="AA27" s="22"/>
      <c r="AB27" s="55">
        <v>65</v>
      </c>
      <c r="AC27" s="22" t="str">
        <f t="shared" si="12"/>
        <v>хор.</v>
      </c>
      <c r="AD27" s="22"/>
      <c r="AE27" s="55"/>
      <c r="AF27" s="22" t="str">
        <f t="shared" si="13"/>
        <v>неуд.</v>
      </c>
      <c r="AG27" s="22"/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6"/>
      <c r="AS27" s="51">
        <f t="shared" si="2"/>
        <v>66.5625</v>
      </c>
    </row>
    <row r="28" spans="1:45" s="3" customFormat="1">
      <c r="A28" s="75">
        <v>16</v>
      </c>
      <c r="B28" s="79" t="s">
        <v>457</v>
      </c>
      <c r="C28" s="52">
        <v>61</v>
      </c>
      <c r="D28" s="22" t="str">
        <f t="shared" si="3"/>
        <v>зач.</v>
      </c>
      <c r="E28" s="52">
        <v>81</v>
      </c>
      <c r="F28" s="22" t="str">
        <f t="shared" si="4"/>
        <v>зач.</v>
      </c>
      <c r="G28" s="49">
        <v>65</v>
      </c>
      <c r="H28" s="22" t="str">
        <f t="shared" si="0"/>
        <v>зач.</v>
      </c>
      <c r="I28" s="52">
        <v>65</v>
      </c>
      <c r="J28" s="22" t="str">
        <f t="shared" si="5"/>
        <v>зач.</v>
      </c>
      <c r="K28" s="52">
        <v>85</v>
      </c>
      <c r="L28" s="22" t="str">
        <f t="shared" si="6"/>
        <v>зач.</v>
      </c>
      <c r="M28" s="52"/>
      <c r="N28" s="22" t="str">
        <f t="shared" si="7"/>
        <v>незач.</v>
      </c>
      <c r="O28" s="55">
        <v>95</v>
      </c>
      <c r="P28" s="22" t="str">
        <f t="shared" si="8"/>
        <v>зач.</v>
      </c>
      <c r="Q28" s="55">
        <v>87</v>
      </c>
      <c r="R28" s="22" t="str">
        <f t="shared" si="9"/>
        <v>зач.</v>
      </c>
      <c r="S28" s="22"/>
      <c r="T28" s="22" t="str">
        <f t="shared" si="10"/>
        <v>неуд.</v>
      </c>
      <c r="U28" s="22"/>
      <c r="V28" s="55"/>
      <c r="W28" s="22" t="str">
        <f t="shared" si="1"/>
        <v>неуд.</v>
      </c>
      <c r="X28" s="22"/>
      <c r="Y28" s="55">
        <v>85</v>
      </c>
      <c r="Z28" s="22" t="str">
        <f t="shared" si="11"/>
        <v>отл.</v>
      </c>
      <c r="AA28" s="22"/>
      <c r="AB28" s="55">
        <v>85</v>
      </c>
      <c r="AC28" s="22" t="str">
        <f t="shared" si="12"/>
        <v>отл.</v>
      </c>
      <c r="AD28" s="22"/>
      <c r="AE28" s="55"/>
      <c r="AF28" s="22" t="str">
        <f t="shared" si="13"/>
        <v>неуд.</v>
      </c>
      <c r="AG28" s="22"/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6"/>
      <c r="AS28" s="51">
        <f t="shared" si="2"/>
        <v>78.777777777777771</v>
      </c>
    </row>
    <row r="29" spans="1:45" s="3" customFormat="1">
      <c r="A29" s="75">
        <v>17</v>
      </c>
      <c r="B29" s="79" t="s">
        <v>458</v>
      </c>
      <c r="C29" s="52">
        <v>76</v>
      </c>
      <c r="D29" s="22" t="str">
        <f t="shared" si="3"/>
        <v>зач.</v>
      </c>
      <c r="E29" s="52">
        <v>78.5</v>
      </c>
      <c r="F29" s="22" t="str">
        <f t="shared" si="4"/>
        <v>зач.</v>
      </c>
      <c r="G29" s="49">
        <v>70</v>
      </c>
      <c r="H29" s="22" t="str">
        <f t="shared" si="0"/>
        <v>зач.</v>
      </c>
      <c r="I29" s="52">
        <v>100</v>
      </c>
      <c r="J29" s="22" t="str">
        <f t="shared" si="5"/>
        <v>зач.</v>
      </c>
      <c r="K29" s="52">
        <v>95</v>
      </c>
      <c r="L29" s="22" t="str">
        <f t="shared" si="6"/>
        <v>зач.</v>
      </c>
      <c r="M29" s="52">
        <v>100</v>
      </c>
      <c r="N29" s="22" t="str">
        <f t="shared" si="7"/>
        <v>зач.</v>
      </c>
      <c r="O29" s="55">
        <v>90</v>
      </c>
      <c r="P29" s="22" t="str">
        <f t="shared" si="8"/>
        <v>зач.</v>
      </c>
      <c r="Q29" s="55">
        <v>84</v>
      </c>
      <c r="R29" s="22" t="str">
        <f t="shared" si="9"/>
        <v>зач.</v>
      </c>
      <c r="S29" s="22"/>
      <c r="T29" s="22" t="str">
        <f t="shared" si="10"/>
        <v>неуд.</v>
      </c>
      <c r="U29" s="22"/>
      <c r="V29" s="55"/>
      <c r="W29" s="22" t="str">
        <f t="shared" si="1"/>
        <v>неуд.</v>
      </c>
      <c r="X29" s="22"/>
      <c r="Y29" s="55">
        <v>100</v>
      </c>
      <c r="Z29" s="22" t="str">
        <f t="shared" si="11"/>
        <v>отл.</v>
      </c>
      <c r="AA29" s="22"/>
      <c r="AB29" s="55">
        <v>98</v>
      </c>
      <c r="AC29" s="22" t="str">
        <f t="shared" si="12"/>
        <v>отл.</v>
      </c>
      <c r="AD29" s="22"/>
      <c r="AE29" s="55"/>
      <c r="AF29" s="22" t="str">
        <f t="shared" si="13"/>
        <v>неуд.</v>
      </c>
      <c r="AG29" s="22"/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6"/>
      <c r="AS29" s="51">
        <f t="shared" si="2"/>
        <v>89.15</v>
      </c>
    </row>
    <row r="30" spans="1:45" s="3" customFormat="1">
      <c r="A30" s="75">
        <v>18</v>
      </c>
      <c r="B30" s="87" t="s">
        <v>555</v>
      </c>
      <c r="C30" s="52">
        <v>60</v>
      </c>
      <c r="D30" s="22" t="str">
        <f t="shared" si="3"/>
        <v>зач.</v>
      </c>
      <c r="E30" s="52"/>
      <c r="F30" s="22" t="str">
        <f t="shared" si="4"/>
        <v>незач.</v>
      </c>
      <c r="G30" s="49">
        <v>60</v>
      </c>
      <c r="H30" s="22" t="str">
        <f t="shared" si="0"/>
        <v>зач.</v>
      </c>
      <c r="I30" s="52">
        <v>65</v>
      </c>
      <c r="J30" s="22" t="str">
        <f t="shared" si="5"/>
        <v>зач.</v>
      </c>
      <c r="K30" s="52">
        <v>85</v>
      </c>
      <c r="L30" s="22" t="str">
        <f t="shared" si="6"/>
        <v>зач.</v>
      </c>
      <c r="M30" s="52">
        <v>9</v>
      </c>
      <c r="N30" s="22" t="str">
        <f t="shared" si="7"/>
        <v>незач.</v>
      </c>
      <c r="O30" s="55">
        <v>60</v>
      </c>
      <c r="P30" s="22" t="str">
        <f t="shared" si="8"/>
        <v>зач.</v>
      </c>
      <c r="Q30" s="55"/>
      <c r="R30" s="22" t="str">
        <f t="shared" si="9"/>
        <v>незач.</v>
      </c>
      <c r="S30" s="22"/>
      <c r="T30" s="22" t="str">
        <f t="shared" si="10"/>
        <v>неуд.</v>
      </c>
      <c r="U30" s="22"/>
      <c r="V30" s="55"/>
      <c r="W30" s="22" t="str">
        <f t="shared" si="1"/>
        <v>неуд.</v>
      </c>
      <c r="X30" s="22"/>
      <c r="Y30" s="55">
        <v>59</v>
      </c>
      <c r="Z30" s="22" t="str">
        <f t="shared" si="11"/>
        <v>удовл.</v>
      </c>
      <c r="AA30" s="22"/>
      <c r="AB30" s="55">
        <v>55</v>
      </c>
      <c r="AC30" s="22" t="str">
        <f t="shared" si="12"/>
        <v>удовл.</v>
      </c>
      <c r="AD30" s="22"/>
      <c r="AE30" s="55"/>
      <c r="AF30" s="22" t="str">
        <f t="shared" si="13"/>
        <v>неуд.</v>
      </c>
      <c r="AG30" s="22"/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6"/>
      <c r="AS30" s="51">
        <f t="shared" si="2"/>
        <v>56.625</v>
      </c>
    </row>
    <row r="31" spans="1:45" s="3" customFormat="1" ht="15.75" thickBot="1">
      <c r="A31" s="75">
        <v>19</v>
      </c>
      <c r="B31" s="87" t="s">
        <v>556</v>
      </c>
      <c r="C31" s="52">
        <v>62</v>
      </c>
      <c r="D31" s="22" t="str">
        <f t="shared" si="3"/>
        <v>зач.</v>
      </c>
      <c r="E31" s="52">
        <v>74.5</v>
      </c>
      <c r="F31" s="22" t="str">
        <f t="shared" si="4"/>
        <v>зач.</v>
      </c>
      <c r="G31" s="49">
        <v>70</v>
      </c>
      <c r="H31" s="22" t="str">
        <f t="shared" si="0"/>
        <v>зач.</v>
      </c>
      <c r="I31" s="52">
        <v>88</v>
      </c>
      <c r="J31" s="22" t="str">
        <f t="shared" si="5"/>
        <v>зач.</v>
      </c>
      <c r="K31" s="52">
        <v>85</v>
      </c>
      <c r="L31" s="22" t="str">
        <f t="shared" si="6"/>
        <v>зач.</v>
      </c>
      <c r="M31" s="52"/>
      <c r="N31" s="22" t="str">
        <f t="shared" si="7"/>
        <v>незач.</v>
      </c>
      <c r="O31" s="55">
        <v>100</v>
      </c>
      <c r="P31" s="22" t="str">
        <f t="shared" si="8"/>
        <v>зач.</v>
      </c>
      <c r="Q31" s="55">
        <v>100</v>
      </c>
      <c r="R31" s="22" t="str">
        <f t="shared" si="9"/>
        <v>зач.</v>
      </c>
      <c r="S31" s="22"/>
      <c r="T31" s="22" t="str">
        <f t="shared" si="10"/>
        <v>неуд.</v>
      </c>
      <c r="U31" s="22"/>
      <c r="V31" s="55"/>
      <c r="W31" s="22" t="str">
        <f t="shared" si="1"/>
        <v>неуд.</v>
      </c>
      <c r="X31" s="22"/>
      <c r="Y31" s="55">
        <v>90</v>
      </c>
      <c r="Z31" s="22" t="str">
        <f t="shared" si="11"/>
        <v>отл.</v>
      </c>
      <c r="AA31" s="22"/>
      <c r="AB31" s="55">
        <v>95</v>
      </c>
      <c r="AC31" s="22" t="str">
        <f t="shared" si="12"/>
        <v>отл.</v>
      </c>
      <c r="AD31" s="22"/>
      <c r="AE31" s="55"/>
      <c r="AF31" s="22" t="str">
        <f t="shared" si="13"/>
        <v>неуд.</v>
      </c>
      <c r="AG31" s="22"/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6"/>
      <c r="AS31" s="51">
        <f t="shared" si="2"/>
        <v>84.944444444444443</v>
      </c>
    </row>
    <row r="32" spans="1:45" s="3" customFormat="1">
      <c r="A32" s="75">
        <v>20</v>
      </c>
      <c r="B32" s="94"/>
      <c r="C32" s="52"/>
      <c r="D32" s="22" t="str">
        <f t="shared" si="3"/>
        <v>незач.</v>
      </c>
      <c r="E32" s="52"/>
      <c r="F32" s="22" t="str">
        <f t="shared" si="4"/>
        <v>незач.</v>
      </c>
      <c r="G32" s="49"/>
      <c r="H32" s="22" t="str">
        <f t="shared" si="0"/>
        <v>незач.</v>
      </c>
      <c r="I32" s="52"/>
      <c r="J32" s="22" t="str">
        <f t="shared" si="5"/>
        <v>незач.</v>
      </c>
      <c r="K32" s="52"/>
      <c r="L32" s="22" t="str">
        <f t="shared" si="6"/>
        <v>незач.</v>
      </c>
      <c r="M32" s="52"/>
      <c r="N32" s="22" t="str">
        <f t="shared" si="7"/>
        <v>незач.</v>
      </c>
      <c r="O32" s="55"/>
      <c r="P32" s="22" t="str">
        <f t="shared" si="8"/>
        <v>незач.</v>
      </c>
      <c r="Q32" s="55"/>
      <c r="R32" s="22" t="str">
        <f t="shared" si="9"/>
        <v>незач.</v>
      </c>
      <c r="S32" s="22"/>
      <c r="T32" s="22" t="str">
        <f t="shared" si="10"/>
        <v>неуд.</v>
      </c>
      <c r="U32" s="22"/>
      <c r="V32" s="55"/>
      <c r="W32" s="22" t="str">
        <f t="shared" si="1"/>
        <v>неуд.</v>
      </c>
      <c r="X32" s="22"/>
      <c r="Y32" s="55"/>
      <c r="Z32" s="22" t="str">
        <f t="shared" si="11"/>
        <v>неуд.</v>
      </c>
      <c r="AA32" s="22"/>
      <c r="AB32" s="55"/>
      <c r="AC32" s="22" t="str">
        <f t="shared" si="12"/>
        <v>неуд.</v>
      </c>
      <c r="AD32" s="22"/>
      <c r="AE32" s="55"/>
      <c r="AF32" s="22" t="str">
        <f t="shared" si="13"/>
        <v>неуд.</v>
      </c>
      <c r="AG32" s="22"/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6"/>
      <c r="AS32" s="51" t="e">
        <f t="shared" si="2"/>
        <v>#DIV/0!</v>
      </c>
    </row>
    <row r="33" spans="1:45" s="3" customFormat="1">
      <c r="A33" s="75">
        <v>21</v>
      </c>
      <c r="B33" s="95"/>
      <c r="C33" s="52"/>
      <c r="D33" s="22" t="str">
        <f t="shared" si="3"/>
        <v>незач.</v>
      </c>
      <c r="E33" s="52"/>
      <c r="F33" s="22" t="str">
        <f t="shared" si="4"/>
        <v>незач.</v>
      </c>
      <c r="G33" s="49"/>
      <c r="H33" s="22" t="str">
        <f t="shared" si="0"/>
        <v>незач.</v>
      </c>
      <c r="I33" s="52"/>
      <c r="J33" s="22" t="str">
        <f t="shared" si="5"/>
        <v>незач.</v>
      </c>
      <c r="K33" s="52"/>
      <c r="L33" s="22" t="str">
        <f t="shared" si="6"/>
        <v>незач.</v>
      </c>
      <c r="M33" s="52"/>
      <c r="N33" s="22" t="str">
        <f t="shared" si="7"/>
        <v>незач.</v>
      </c>
      <c r="O33" s="55"/>
      <c r="P33" s="22" t="str">
        <f t="shared" si="8"/>
        <v>незач.</v>
      </c>
      <c r="Q33" s="55"/>
      <c r="R33" s="22" t="str">
        <f t="shared" si="9"/>
        <v>незач.</v>
      </c>
      <c r="S33" s="22"/>
      <c r="T33" s="22" t="str">
        <f t="shared" si="10"/>
        <v>неуд.</v>
      </c>
      <c r="U33" s="22"/>
      <c r="V33" s="55"/>
      <c r="W33" s="22" t="str">
        <f t="shared" si="1"/>
        <v>неуд.</v>
      </c>
      <c r="X33" s="22"/>
      <c r="Y33" s="55"/>
      <c r="Z33" s="22" t="str">
        <f t="shared" si="11"/>
        <v>неуд.</v>
      </c>
      <c r="AA33" s="22"/>
      <c r="AB33" s="55"/>
      <c r="AC33" s="22" t="str">
        <f t="shared" si="12"/>
        <v>неуд.</v>
      </c>
      <c r="AD33" s="22"/>
      <c r="AE33" s="55"/>
      <c r="AF33" s="22" t="str">
        <f t="shared" si="13"/>
        <v>неуд.</v>
      </c>
      <c r="AG33" s="22"/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6"/>
      <c r="AS33" s="51" t="e">
        <f t="shared" si="2"/>
        <v>#DIV/0!</v>
      </c>
    </row>
    <row r="34" spans="1:45" s="3" customFormat="1">
      <c r="A34" s="75">
        <v>22</v>
      </c>
      <c r="B34" s="95"/>
      <c r="C34" s="52"/>
      <c r="D34" s="22" t="str">
        <f t="shared" si="3"/>
        <v>незач.</v>
      </c>
      <c r="E34" s="52"/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5"/>
      <c r="P34" s="22" t="str">
        <f t="shared" si="8"/>
        <v>незач.</v>
      </c>
      <c r="Q34" s="55"/>
      <c r="R34" s="22" t="str">
        <f t="shared" si="9"/>
        <v>незач.</v>
      </c>
      <c r="S34" s="22"/>
      <c r="T34" s="22" t="str">
        <f t="shared" si="10"/>
        <v>неуд.</v>
      </c>
      <c r="U34" s="22"/>
      <c r="V34" s="55"/>
      <c r="W34" s="22" t="str">
        <f t="shared" si="1"/>
        <v>неуд.</v>
      </c>
      <c r="X34" s="22"/>
      <c r="Y34" s="55"/>
      <c r="Z34" s="22" t="str">
        <f t="shared" si="11"/>
        <v>неуд.</v>
      </c>
      <c r="AA34" s="22"/>
      <c r="AB34" s="55"/>
      <c r="AC34" s="22" t="str">
        <f t="shared" si="12"/>
        <v>неуд.</v>
      </c>
      <c r="AD34" s="22"/>
      <c r="AE34" s="55"/>
      <c r="AF34" s="22" t="str">
        <f t="shared" si="13"/>
        <v>неуд.</v>
      </c>
      <c r="AG34" s="22"/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/>
      <c r="AR34" s="76"/>
      <c r="AS34" s="51" t="e">
        <f t="shared" si="2"/>
        <v>#DIV/0!</v>
      </c>
    </row>
    <row r="35" spans="1:45" s="3" customFormat="1">
      <c r="A35" s="75">
        <v>23</v>
      </c>
      <c r="B35" s="95"/>
      <c r="C35" s="52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5"/>
      <c r="P35" s="22" t="str">
        <f t="shared" si="8"/>
        <v>незач.</v>
      </c>
      <c r="Q35" s="55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5"/>
      <c r="W35" s="22" t="str">
        <f t="shared" si="1"/>
        <v>неуд.</v>
      </c>
      <c r="X35" s="22"/>
      <c r="Y35" s="55"/>
      <c r="Z35" s="22" t="str">
        <f t="shared" si="11"/>
        <v>неуд.</v>
      </c>
      <c r="AA35" s="22"/>
      <c r="AB35" s="55"/>
      <c r="AC35" s="22" t="str">
        <f t="shared" si="12"/>
        <v>неуд.</v>
      </c>
      <c r="AD35" s="22"/>
      <c r="AE35" s="55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6"/>
      <c r="AS35" s="51" t="e">
        <f t="shared" si="2"/>
        <v>#DIV/0!</v>
      </c>
    </row>
    <row r="36" spans="1:45" s="3" customFormat="1">
      <c r="A36" s="75">
        <v>24</v>
      </c>
      <c r="B36" s="96"/>
      <c r="C36" s="52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5"/>
      <c r="P36" s="22" t="str">
        <f t="shared" si="8"/>
        <v>незач.</v>
      </c>
      <c r="Q36" s="55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5"/>
      <c r="W36" s="22" t="str">
        <f t="shared" si="1"/>
        <v>неуд.</v>
      </c>
      <c r="X36" s="22"/>
      <c r="Y36" s="55"/>
      <c r="Z36" s="22" t="str">
        <f t="shared" si="11"/>
        <v>неуд.</v>
      </c>
      <c r="AA36" s="22"/>
      <c r="AB36" s="55"/>
      <c r="AC36" s="22" t="str">
        <f t="shared" si="12"/>
        <v>неуд.</v>
      </c>
      <c r="AD36" s="22"/>
      <c r="AE36" s="55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6"/>
      <c r="AS36" s="51" t="e">
        <f t="shared" si="2"/>
        <v>#DIV/0!</v>
      </c>
    </row>
    <row r="37" spans="1:45" s="3" customFormat="1">
      <c r="A37" s="75">
        <v>25</v>
      </c>
      <c r="B37" s="95"/>
      <c r="C37" s="52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5"/>
      <c r="P37" s="22" t="str">
        <f t="shared" si="8"/>
        <v>незач.</v>
      </c>
      <c r="Q37" s="55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5"/>
      <c r="W37" s="22" t="str">
        <f t="shared" si="1"/>
        <v>неуд.</v>
      </c>
      <c r="X37" s="22"/>
      <c r="Y37" s="55"/>
      <c r="Z37" s="22" t="str">
        <f t="shared" si="11"/>
        <v>неуд.</v>
      </c>
      <c r="AA37" s="22"/>
      <c r="AB37" s="55"/>
      <c r="AC37" s="22" t="str">
        <f t="shared" si="12"/>
        <v>неуд.</v>
      </c>
      <c r="AD37" s="22"/>
      <c r="AE37" s="55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6"/>
      <c r="AS37" s="51" t="e">
        <f t="shared" si="2"/>
        <v>#DIV/0!</v>
      </c>
    </row>
    <row r="38" spans="1:45" s="3" customFormat="1" ht="15.75" thickBot="1">
      <c r="A38" s="75">
        <v>26</v>
      </c>
      <c r="B38" s="97"/>
      <c r="C38" s="52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5"/>
      <c r="P38" s="22" t="str">
        <f t="shared" si="8"/>
        <v>незач.</v>
      </c>
      <c r="Q38" s="55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5"/>
      <c r="W38" s="22" t="str">
        <f t="shared" si="1"/>
        <v>неуд.</v>
      </c>
      <c r="X38" s="22"/>
      <c r="Y38" s="55"/>
      <c r="Z38" s="22" t="str">
        <f t="shared" si="11"/>
        <v>неуд.</v>
      </c>
      <c r="AA38" s="22"/>
      <c r="AB38" s="55"/>
      <c r="AC38" s="22" t="str">
        <f t="shared" si="12"/>
        <v>неуд.</v>
      </c>
      <c r="AD38" s="22"/>
      <c r="AE38" s="55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6"/>
      <c r="AS38" s="51" t="e">
        <f t="shared" si="2"/>
        <v>#DIV/0!</v>
      </c>
    </row>
    <row r="39" spans="1:45" s="3" customFormat="1">
      <c r="A39" s="75">
        <v>27</v>
      </c>
      <c r="B39" s="53"/>
      <c r="C39" s="52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5"/>
      <c r="P39" s="22" t="str">
        <f t="shared" si="8"/>
        <v>незач.</v>
      </c>
      <c r="Q39" s="55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5"/>
      <c r="W39" s="22" t="str">
        <f t="shared" si="1"/>
        <v>неуд.</v>
      </c>
      <c r="X39" s="22"/>
      <c r="Y39" s="55"/>
      <c r="Z39" s="22" t="str">
        <f t="shared" si="11"/>
        <v>неуд.</v>
      </c>
      <c r="AA39" s="22"/>
      <c r="AB39" s="55"/>
      <c r="AC39" s="22" t="str">
        <f t="shared" si="12"/>
        <v>неуд.</v>
      </c>
      <c r="AD39" s="22"/>
      <c r="AE39" s="55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6"/>
      <c r="AS39" s="51" t="e">
        <f t="shared" si="2"/>
        <v>#DIV/0!</v>
      </c>
    </row>
    <row r="40" spans="1:45" s="3" customFormat="1">
      <c r="A40" s="75">
        <v>28</v>
      </c>
      <c r="B40" s="53"/>
      <c r="C40" s="52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5"/>
      <c r="P40" s="22" t="str">
        <f t="shared" si="8"/>
        <v>незач.</v>
      </c>
      <c r="Q40" s="55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5"/>
      <c r="W40" s="22" t="str">
        <f t="shared" si="1"/>
        <v>неуд.</v>
      </c>
      <c r="X40" s="22"/>
      <c r="Y40" s="55"/>
      <c r="Z40" s="22" t="str">
        <f t="shared" si="11"/>
        <v>неуд.</v>
      </c>
      <c r="AA40" s="22"/>
      <c r="AB40" s="55"/>
      <c r="AC40" s="22" t="str">
        <f t="shared" si="12"/>
        <v>неуд.</v>
      </c>
      <c r="AD40" s="22"/>
      <c r="AE40" s="55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6"/>
      <c r="AS40" s="51" t="e">
        <f t="shared" si="2"/>
        <v>#DIV/0!</v>
      </c>
    </row>
    <row r="41" spans="1:45" s="3" customFormat="1">
      <c r="A41" s="75">
        <v>29</v>
      </c>
      <c r="B41" s="53"/>
      <c r="C41" s="52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5"/>
      <c r="P41" s="22" t="str">
        <f t="shared" si="8"/>
        <v>незач.</v>
      </c>
      <c r="Q41" s="55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5"/>
      <c r="W41" s="22" t="str">
        <f t="shared" si="1"/>
        <v>неуд.</v>
      </c>
      <c r="X41" s="22"/>
      <c r="Y41" s="55"/>
      <c r="Z41" s="22" t="str">
        <f t="shared" si="11"/>
        <v>неуд.</v>
      </c>
      <c r="AA41" s="22"/>
      <c r="AB41" s="55"/>
      <c r="AC41" s="22" t="str">
        <f t="shared" si="12"/>
        <v>неуд.</v>
      </c>
      <c r="AD41" s="22"/>
      <c r="AE41" s="55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6"/>
      <c r="AS41" s="51" t="e">
        <f t="shared" si="2"/>
        <v>#DIV/0!</v>
      </c>
    </row>
    <row r="42" spans="1:45" s="3" customFormat="1">
      <c r="A42" s="75">
        <v>30</v>
      </c>
      <c r="B42" s="53"/>
      <c r="C42" s="52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5"/>
      <c r="P42" s="22" t="str">
        <f t="shared" si="8"/>
        <v>незач.</v>
      </c>
      <c r="Q42" s="55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5"/>
      <c r="W42" s="22" t="str">
        <f t="shared" si="1"/>
        <v>неуд.</v>
      </c>
      <c r="X42" s="22"/>
      <c r="Y42" s="55"/>
      <c r="Z42" s="22" t="str">
        <f t="shared" si="11"/>
        <v>неуд.</v>
      </c>
      <c r="AA42" s="22"/>
      <c r="AB42" s="55"/>
      <c r="AC42" s="22" t="str">
        <f t="shared" si="12"/>
        <v>неуд.</v>
      </c>
      <c r="AD42" s="22"/>
      <c r="AE42" s="55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6"/>
      <c r="AS42" s="51" t="e">
        <f t="shared" si="2"/>
        <v>#DIV/0!</v>
      </c>
    </row>
    <row r="43" spans="1:45" s="3" customFormat="1">
      <c r="A43" s="75">
        <v>31</v>
      </c>
      <c r="B43" s="53"/>
      <c r="C43" s="52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5"/>
      <c r="P43" s="22" t="str">
        <f t="shared" si="8"/>
        <v>незач.</v>
      </c>
      <c r="Q43" s="55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5"/>
      <c r="W43" s="22" t="str">
        <f t="shared" si="1"/>
        <v>неуд.</v>
      </c>
      <c r="X43" s="22"/>
      <c r="Y43" s="55"/>
      <c r="Z43" s="22" t="str">
        <f t="shared" si="11"/>
        <v>неуд.</v>
      </c>
      <c r="AA43" s="22"/>
      <c r="AB43" s="55"/>
      <c r="AC43" s="22" t="str">
        <f t="shared" si="12"/>
        <v>неуд.</v>
      </c>
      <c r="AD43" s="22"/>
      <c r="AE43" s="55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6"/>
      <c r="AS43" s="51" t="e">
        <f t="shared" si="2"/>
        <v>#DIV/0!</v>
      </c>
    </row>
    <row r="44" spans="1:45" s="3" customFormat="1">
      <c r="A44" s="75">
        <v>32</v>
      </c>
      <c r="B44" s="53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5"/>
      <c r="P44" s="22" t="str">
        <f t="shared" si="8"/>
        <v>незач.</v>
      </c>
      <c r="Q44" s="55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5"/>
      <c r="W44" s="22" t="str">
        <f t="shared" si="1"/>
        <v>неуд.</v>
      </c>
      <c r="X44" s="22"/>
      <c r="Y44" s="55"/>
      <c r="Z44" s="22" t="str">
        <f t="shared" si="11"/>
        <v>неуд.</v>
      </c>
      <c r="AA44" s="22"/>
      <c r="AB44" s="55"/>
      <c r="AC44" s="22" t="str">
        <f t="shared" si="12"/>
        <v>неуд.</v>
      </c>
      <c r="AD44" s="22"/>
      <c r="AE44" s="55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6"/>
      <c r="AS44" s="51" t="e">
        <f t="shared" si="2"/>
        <v>#DIV/0!</v>
      </c>
    </row>
    <row r="45" spans="1:45" s="3" customFormat="1">
      <c r="A45" s="75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5"/>
      <c r="P45" s="22" t="str">
        <f t="shared" si="8"/>
        <v>незач.</v>
      </c>
      <c r="Q45" s="55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5"/>
      <c r="W45" s="22" t="str">
        <f t="shared" si="1"/>
        <v>неуд.</v>
      </c>
      <c r="X45" s="22"/>
      <c r="Y45" s="55"/>
      <c r="Z45" s="22" t="str">
        <f t="shared" si="11"/>
        <v>неуд.</v>
      </c>
      <c r="AA45" s="22"/>
      <c r="AB45" s="55"/>
      <c r="AC45" s="22" t="str">
        <f t="shared" si="12"/>
        <v>неуд.</v>
      </c>
      <c r="AD45" s="22"/>
      <c r="AE45" s="55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6"/>
      <c r="AS45" s="51" t="e">
        <f t="shared" si="2"/>
        <v>#DIV/0!</v>
      </c>
    </row>
    <row r="46" spans="1:45" s="3" customFormat="1">
      <c r="A46" s="75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5"/>
      <c r="P46" s="22" t="str">
        <f t="shared" si="8"/>
        <v>незач.</v>
      </c>
      <c r="Q46" s="55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5"/>
      <c r="W46" s="22" t="str">
        <f t="shared" si="1"/>
        <v>неуд.</v>
      </c>
      <c r="X46" s="22"/>
      <c r="Y46" s="55"/>
      <c r="Z46" s="22" t="str">
        <f t="shared" si="11"/>
        <v>неуд.</v>
      </c>
      <c r="AA46" s="22"/>
      <c r="AB46" s="55"/>
      <c r="AC46" s="22" t="str">
        <f t="shared" si="12"/>
        <v>неуд.</v>
      </c>
      <c r="AD46" s="22"/>
      <c r="AE46" s="55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6"/>
      <c r="AS46" s="51" t="e">
        <f t="shared" si="2"/>
        <v>#DIV/0!</v>
      </c>
    </row>
    <row r="47" spans="1:45" s="3" customFormat="1">
      <c r="A47" s="75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5"/>
      <c r="P47" s="22" t="str">
        <f t="shared" si="8"/>
        <v>незач.</v>
      </c>
      <c r="Q47" s="55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5"/>
      <c r="W47" s="22" t="str">
        <f t="shared" si="1"/>
        <v>неуд.</v>
      </c>
      <c r="X47" s="22"/>
      <c r="Y47" s="55"/>
      <c r="Z47" s="22" t="str">
        <f t="shared" si="11"/>
        <v>неуд.</v>
      </c>
      <c r="AA47" s="22"/>
      <c r="AB47" s="55"/>
      <c r="AC47" s="22" t="str">
        <f t="shared" si="12"/>
        <v>неуд.</v>
      </c>
      <c r="AD47" s="22"/>
      <c r="AE47" s="55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6"/>
      <c r="AS47" s="51" t="e">
        <f t="shared" si="2"/>
        <v>#DIV/0!</v>
      </c>
    </row>
    <row r="48" spans="1:45" s="3" customFormat="1">
      <c r="A48" s="75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5"/>
      <c r="P48" s="22" t="str">
        <f t="shared" si="8"/>
        <v>незач.</v>
      </c>
      <c r="Q48" s="55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5"/>
      <c r="W48" s="22" t="str">
        <f t="shared" si="1"/>
        <v>неуд.</v>
      </c>
      <c r="X48" s="22"/>
      <c r="Y48" s="55"/>
      <c r="Z48" s="22" t="str">
        <f t="shared" si="11"/>
        <v>неуд.</v>
      </c>
      <c r="AA48" s="22"/>
      <c r="AB48" s="55"/>
      <c r="AC48" s="22" t="str">
        <f t="shared" si="12"/>
        <v>неуд.</v>
      </c>
      <c r="AD48" s="22"/>
      <c r="AE48" s="55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6"/>
      <c r="AS48" s="51" t="e">
        <f t="shared" si="2"/>
        <v>#DIV/0!</v>
      </c>
    </row>
    <row r="49" spans="1:45" s="3" customFormat="1">
      <c r="A49" s="75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5"/>
      <c r="P49" s="22" t="str">
        <f t="shared" si="8"/>
        <v>незач.</v>
      </c>
      <c r="Q49" s="55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5"/>
      <c r="W49" s="22" t="str">
        <f t="shared" si="1"/>
        <v>неуд.</v>
      </c>
      <c r="X49" s="22"/>
      <c r="Y49" s="55"/>
      <c r="Z49" s="22" t="str">
        <f t="shared" si="11"/>
        <v>неуд.</v>
      </c>
      <c r="AA49" s="22"/>
      <c r="AB49" s="55"/>
      <c r="AC49" s="22" t="str">
        <f t="shared" si="12"/>
        <v>неуд.</v>
      </c>
      <c r="AD49" s="22"/>
      <c r="AE49" s="55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6"/>
      <c r="AS49" s="51" t="e">
        <f t="shared" si="2"/>
        <v>#DIV/0!</v>
      </c>
    </row>
    <row r="50" spans="1:45" s="3" customFormat="1">
      <c r="A50" s="75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5"/>
      <c r="P50" s="22" t="str">
        <f t="shared" si="8"/>
        <v>незач.</v>
      </c>
      <c r="Q50" s="55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5"/>
      <c r="W50" s="22" t="str">
        <f t="shared" si="1"/>
        <v>неуд.</v>
      </c>
      <c r="X50" s="22"/>
      <c r="Y50" s="55"/>
      <c r="Z50" s="22" t="str">
        <f t="shared" si="11"/>
        <v>неуд.</v>
      </c>
      <c r="AA50" s="22"/>
      <c r="AB50" s="55"/>
      <c r="AC50" s="22" t="str">
        <f t="shared" si="12"/>
        <v>неуд.</v>
      </c>
      <c r="AD50" s="22"/>
      <c r="AE50" s="55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6"/>
      <c r="AS50" s="51" t="e">
        <f t="shared" si="2"/>
        <v>#DIV/0!</v>
      </c>
    </row>
    <row r="51" spans="1:45" s="3" customFormat="1">
      <c r="A51" s="75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5"/>
      <c r="P51" s="22" t="str">
        <f t="shared" si="8"/>
        <v>незач.</v>
      </c>
      <c r="Q51" s="55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5"/>
      <c r="W51" s="22" t="str">
        <f t="shared" si="1"/>
        <v>неуд.</v>
      </c>
      <c r="X51" s="22"/>
      <c r="Y51" s="55"/>
      <c r="Z51" s="22" t="str">
        <f t="shared" si="11"/>
        <v>неуд.</v>
      </c>
      <c r="AA51" s="22"/>
      <c r="AB51" s="55"/>
      <c r="AC51" s="22" t="str">
        <f t="shared" si="12"/>
        <v>неуд.</v>
      </c>
      <c r="AD51" s="22"/>
      <c r="AE51" s="55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6"/>
      <c r="AS51" s="51" t="e">
        <f t="shared" si="2"/>
        <v>#DIV/0!</v>
      </c>
    </row>
    <row r="52" spans="1:45" s="3" customFormat="1">
      <c r="A52" s="75">
        <v>40</v>
      </c>
      <c r="B52" s="53"/>
      <c r="C52" s="52"/>
      <c r="D52" s="22" t="str">
        <f t="shared" si="3"/>
        <v>незач.</v>
      </c>
      <c r="E52" s="55"/>
      <c r="F52" s="22" t="str">
        <f t="shared" si="4"/>
        <v>незач.</v>
      </c>
      <c r="G52" s="49"/>
      <c r="H52" s="22" t="str">
        <f t="shared" si="0"/>
        <v>незач.</v>
      </c>
      <c r="I52" s="55"/>
      <c r="J52" s="22" t="str">
        <f t="shared" si="5"/>
        <v>незач.</v>
      </c>
      <c r="K52" s="55"/>
      <c r="L52" s="22" t="str">
        <f t="shared" si="6"/>
        <v>незач.</v>
      </c>
      <c r="M52" s="55"/>
      <c r="N52" s="22" t="str">
        <f t="shared" si="7"/>
        <v>незач.</v>
      </c>
      <c r="O52" s="55"/>
      <c r="P52" s="22" t="str">
        <f t="shared" si="8"/>
        <v>незач.</v>
      </c>
      <c r="Q52" s="55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5"/>
      <c r="W52" s="22" t="str">
        <f t="shared" si="1"/>
        <v>неуд.</v>
      </c>
      <c r="X52" s="22"/>
      <c r="Y52" s="55"/>
      <c r="Z52" s="22" t="str">
        <f t="shared" si="11"/>
        <v>неуд.</v>
      </c>
      <c r="AA52" s="22"/>
      <c r="AB52" s="55"/>
      <c r="AC52" s="22" t="str">
        <f t="shared" si="12"/>
        <v>неуд.</v>
      </c>
      <c r="AD52" s="22"/>
      <c r="AE52" s="55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6"/>
      <c r="AS52" s="51" t="e">
        <f t="shared" si="2"/>
        <v>#DIV/0!</v>
      </c>
    </row>
    <row r="53" spans="1:45" s="3" customFormat="1" ht="15" customHeight="1">
      <c r="A53" s="122" t="s">
        <v>197</v>
      </c>
      <c r="B53" s="123"/>
      <c r="C53" s="75">
        <f>AVERAGE(C13:C52)</f>
        <v>63</v>
      </c>
      <c r="D53" s="75"/>
      <c r="E53" s="75">
        <f>AVERAGE(E13:E52)</f>
        <v>71.45</v>
      </c>
      <c r="F53" s="75"/>
      <c r="G53" s="75">
        <f>AVERAGE(G13:G52)</f>
        <v>53.666666666666664</v>
      </c>
      <c r="H53" s="75"/>
      <c r="I53" s="75">
        <f>AVERAGE(I13:I52)</f>
        <v>78.272727272727266</v>
      </c>
      <c r="J53" s="75"/>
      <c r="K53" s="75">
        <f>AVERAGE(K13:K52)</f>
        <v>87.647058823529406</v>
      </c>
      <c r="L53" s="75"/>
      <c r="M53" s="75">
        <f>AVERAGE(M13:M52)</f>
        <v>59.122222222222227</v>
      </c>
      <c r="N53" s="75"/>
      <c r="O53" s="75">
        <f>AVERAGE(O13:O52)</f>
        <v>63.375</v>
      </c>
      <c r="P53" s="75"/>
      <c r="Q53" s="75">
        <f>AVERAGE(Q13:Q52)</f>
        <v>51.882352941176471</v>
      </c>
      <c r="R53" s="75"/>
      <c r="S53" s="75" t="e">
        <f>AVERAGE(S13:S52)</f>
        <v>#DIV/0!</v>
      </c>
      <c r="T53" s="57"/>
      <c r="U53" s="58"/>
      <c r="V53" s="75" t="e">
        <f>AVERAGE(V13:V52)</f>
        <v>#DIV/0!</v>
      </c>
      <c r="W53" s="57"/>
      <c r="X53" s="58"/>
      <c r="Y53" s="75">
        <f>AVERAGE(Y13:Y52)</f>
        <v>84.15384615384616</v>
      </c>
      <c r="Z53" s="124"/>
      <c r="AA53" s="124"/>
      <c r="AB53" s="75">
        <f>AVERAGE(AB13:AB52)</f>
        <v>75.769230769230774</v>
      </c>
      <c r="AC53" s="57"/>
      <c r="AD53" s="58"/>
      <c r="AE53" s="75" t="e">
        <f>AVERAGE(AE13:AE52)</f>
        <v>#DIV/0!</v>
      </c>
      <c r="AF53" s="57"/>
      <c r="AG53" s="58"/>
      <c r="AH53" s="75" t="e">
        <f>AVERAGE(AH13:AH52)</f>
        <v>#DIV/0!</v>
      </c>
      <c r="AI53" s="57"/>
      <c r="AJ53" s="58"/>
      <c r="AK53" s="75" t="e">
        <f>AVERAGE(AK13:AK52)</f>
        <v>#DIV/0!</v>
      </c>
      <c r="AL53" s="57"/>
      <c r="AM53" s="58"/>
      <c r="AN53" s="75" t="e">
        <f>AVERAGE(AN13:AN52)</f>
        <v>#DIV/0!</v>
      </c>
      <c r="AO53" s="57"/>
      <c r="AP53" s="58"/>
      <c r="AQ53" s="124"/>
      <c r="AR53" s="124"/>
      <c r="AS53" s="56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R10:AR11"/>
    <mergeCell ref="A53:B53"/>
    <mergeCell ref="Z53:AA53"/>
    <mergeCell ref="AQ53:AR53"/>
    <mergeCell ref="AD10:AD11"/>
    <mergeCell ref="AF10:AF11"/>
    <mergeCell ref="AG10:AG11"/>
    <mergeCell ref="AI10:AI11"/>
    <mergeCell ref="AJ10:AJ11"/>
    <mergeCell ref="AL10:AL11"/>
    <mergeCell ref="U10:U11"/>
    <mergeCell ref="W10:W11"/>
    <mergeCell ref="X10:X11"/>
    <mergeCell ref="J10:J11"/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O10:AO11"/>
    <mergeCell ref="AP10:AP11"/>
    <mergeCell ref="AQ10:AQ11"/>
    <mergeCell ref="P10:P11"/>
    <mergeCell ref="R10:R11"/>
    <mergeCell ref="T10:T11"/>
    <mergeCell ref="AM10:AM11"/>
    <mergeCell ref="Z10:Z11"/>
    <mergeCell ref="AA10:AA11"/>
    <mergeCell ref="AC10:AC11"/>
  </mergeCells>
  <conditionalFormatting sqref="N14:N52 D13:D52 F13:F52 H13:H52 J13:J52 L13:L52 Z13:AA52 AC13:AD52 AF13:AG52 AI13:AJ52 W13:X52">
    <cfRule type="cellIs" dxfId="586" priority="75" operator="equal">
      <formula>"ОШИБКА"</formula>
    </cfRule>
  </conditionalFormatting>
  <conditionalFormatting sqref="N13:N52 P13:P52 R13:T52">
    <cfRule type="cellIs" dxfId="585" priority="73" operator="equal">
      <formula>"ОШИБКА"</formula>
    </cfRule>
    <cfRule type="cellIs" dxfId="584" priority="74" operator="equal">
      <formula>"ОШИБКА"</formula>
    </cfRule>
  </conditionalFormatting>
  <conditionalFormatting sqref="F13:F52">
    <cfRule type="cellIs" dxfId="583" priority="71" operator="equal">
      <formula>"ОШИБКА"</formula>
    </cfRule>
    <cfRule type="cellIs" dxfId="582" priority="72" operator="equal">
      <formula>"ОШИБКА"</formula>
    </cfRule>
  </conditionalFormatting>
  <conditionalFormatting sqref="H13:H52">
    <cfRule type="cellIs" dxfId="581" priority="69" operator="equal">
      <formula>"ОШИБКА"</formula>
    </cfRule>
    <cfRule type="cellIs" dxfId="580" priority="70" operator="equal">
      <formula>"ОШИБКА"</formula>
    </cfRule>
  </conditionalFormatting>
  <conditionalFormatting sqref="J13:J52">
    <cfRule type="cellIs" dxfId="579" priority="67" operator="equal">
      <formula>"ОШИБКА"</formula>
    </cfRule>
    <cfRule type="cellIs" dxfId="578" priority="68" operator="equal">
      <formula>"ОШИБКА"</formula>
    </cfRule>
  </conditionalFormatting>
  <conditionalFormatting sqref="L13:L52">
    <cfRule type="cellIs" dxfId="577" priority="65" operator="equal">
      <formula>"ОШИБКА"</formula>
    </cfRule>
    <cfRule type="cellIs" dxfId="576" priority="66" operator="equal">
      <formula>"ОШИБКА"</formula>
    </cfRule>
  </conditionalFormatting>
  <conditionalFormatting sqref="W13:W52">
    <cfRule type="cellIs" dxfId="575" priority="61" operator="equal">
      <formula>"ОШИБКА"</formula>
    </cfRule>
    <cfRule type="cellIs" dxfId="574" priority="62" operator="equal">
      <formula>ОШИБКА</formula>
    </cfRule>
    <cfRule type="cellIs" dxfId="573" priority="63" operator="equal">
      <formula>"ОШИБКА"</formula>
    </cfRule>
    <cfRule type="cellIs" dxfId="572" priority="64" operator="equal">
      <formula>"ОШИБКА"</formula>
    </cfRule>
  </conditionalFormatting>
  <conditionalFormatting sqref="X13:X52">
    <cfRule type="cellIs" dxfId="571" priority="60" operator="equal">
      <formula>"ОШИБКА"</formula>
    </cfRule>
  </conditionalFormatting>
  <conditionalFormatting sqref="Z13:AA52">
    <cfRule type="cellIs" dxfId="570" priority="59" operator="equal">
      <formula>"ОШИБКА"</formula>
    </cfRule>
  </conditionalFormatting>
  <conditionalFormatting sqref="Z13:Z52">
    <cfRule type="cellIs" dxfId="569" priority="56" operator="equal">
      <formula>"ОШИБКА"</formula>
    </cfRule>
    <cfRule type="cellIs" dxfId="568" priority="57" operator="equal">
      <formula>"ОШИБКА"</formula>
    </cfRule>
    <cfRule type="cellIs" dxfId="567" priority="58" operator="equal">
      <formula>"ОШИБКА"</formula>
    </cfRule>
  </conditionalFormatting>
  <conditionalFormatting sqref="P13:P52 D1:D8 F1:F8 J1:J8 N1:N8 H1:H8 L1:L8 L10 H10 N10 J10 F10 R13:T52 D13:D1048576 F13:F1048576 H13:H1048576 J13:J1048576 L13:L1048576 N13:N1048576">
    <cfRule type="cellIs" dxfId="566" priority="55" operator="equal">
      <formula>"незач."</formula>
    </cfRule>
  </conditionalFormatting>
  <conditionalFormatting sqref="P10">
    <cfRule type="cellIs" dxfId="565" priority="54" operator="equal">
      <formula>"незач."</formula>
    </cfRule>
  </conditionalFormatting>
  <conditionalFormatting sqref="R10">
    <cfRule type="cellIs" dxfId="564" priority="53" operator="equal">
      <formula>"незач."</formula>
    </cfRule>
  </conditionalFormatting>
  <conditionalFormatting sqref="X13:X52">
    <cfRule type="cellIs" dxfId="563" priority="51" operator="equal">
      <formula>"F"</formula>
    </cfRule>
    <cfRule type="cellIs" dxfId="562" priority="52" operator="equal">
      <formula>F</formula>
    </cfRule>
  </conditionalFormatting>
  <conditionalFormatting sqref="AA13:AA52">
    <cfRule type="cellIs" dxfId="561" priority="50" operator="equal">
      <formula>"F"</formula>
    </cfRule>
  </conditionalFormatting>
  <conditionalFormatting sqref="X13:X16">
    <cfRule type="cellIs" dxfId="560" priority="49" operator="equal">
      <formula>"F"</formula>
    </cfRule>
  </conditionalFormatting>
  <conditionalFormatting sqref="X13">
    <cfRule type="cellIs" dxfId="559" priority="46" operator="equal">
      <formula>"ОШИБКА"</formula>
    </cfRule>
    <cfRule type="cellIs" dxfId="558" priority="47" operator="equal">
      <formula>"ОШИБКА"</formula>
    </cfRule>
    <cfRule type="cellIs" dxfId="557" priority="48" operator="equal">
      <formula>"F"</formula>
    </cfRule>
  </conditionalFormatting>
  <conditionalFormatting sqref="AD13:AD52">
    <cfRule type="cellIs" dxfId="556" priority="45" operator="equal">
      <formula>"F"</formula>
    </cfRule>
  </conditionalFormatting>
  <conditionalFormatting sqref="AG13:AG52">
    <cfRule type="cellIs" dxfId="555" priority="44" operator="equal">
      <formula>"F"</formula>
    </cfRule>
  </conditionalFormatting>
  <conditionalFormatting sqref="AJ13:AJ52">
    <cfRule type="cellIs" dxfId="554" priority="43" operator="equal">
      <formula>"F"</formula>
    </cfRule>
  </conditionalFormatting>
  <conditionalFormatting sqref="D13:D52">
    <cfRule type="cellIs" dxfId="553" priority="42" operator="equal">
      <formula>"ОШИБКА"</formula>
    </cfRule>
  </conditionalFormatting>
  <conditionalFormatting sqref="N13:N52">
    <cfRule type="cellIs" dxfId="552" priority="41" operator="equal">
      <formula>"ОШИБКА"</formula>
    </cfRule>
  </conditionalFormatting>
  <conditionalFormatting sqref="P13:P52">
    <cfRule type="cellIs" dxfId="551" priority="40" operator="equal">
      <formula>"ОШИБКА"</formula>
    </cfRule>
  </conditionalFormatting>
  <conditionalFormatting sqref="R13:R52">
    <cfRule type="cellIs" dxfId="550" priority="39" operator="equal">
      <formula>"ОШИБКА"</formula>
    </cfRule>
  </conditionalFormatting>
  <conditionalFormatting sqref="T13:T52">
    <cfRule type="cellIs" dxfId="549" priority="38" operator="equal">
      <formula>"ОШИБКА"</formula>
    </cfRule>
  </conditionalFormatting>
  <conditionalFormatting sqref="W13:W52">
    <cfRule type="cellIs" dxfId="548" priority="36" operator="equal">
      <formula>"ОШИБКА"</formula>
    </cfRule>
    <cfRule type="cellIs" dxfId="547" priority="37" operator="equal">
      <formula>"ОШИБКА"</formula>
    </cfRule>
  </conditionalFormatting>
  <conditionalFormatting sqref="AA13:AA52">
    <cfRule type="cellIs" dxfId="546" priority="35" operator="equal">
      <formula>"ОШИБКА"</formula>
    </cfRule>
  </conditionalFormatting>
  <conditionalFormatting sqref="AC13:AC52">
    <cfRule type="cellIs" dxfId="545" priority="34" operator="equal">
      <formula>"ОШИБКА"</formula>
    </cfRule>
  </conditionalFormatting>
  <conditionalFormatting sqref="AD13:AD52">
    <cfRule type="cellIs" dxfId="544" priority="33" operator="equal">
      <formula>"ОШИБКА"</formula>
    </cfRule>
  </conditionalFormatting>
  <conditionalFormatting sqref="AF13:AG52">
    <cfRule type="cellIs" dxfId="543" priority="32" operator="equal">
      <formula>"ОШИБКА"</formula>
    </cfRule>
  </conditionalFormatting>
  <conditionalFormatting sqref="AI13:AJ52">
    <cfRule type="cellIs" dxfId="542" priority="31" operator="equal">
      <formula>"ОШИБКА"</formula>
    </cfRule>
  </conditionalFormatting>
  <conditionalFormatting sqref="W13:W52">
    <cfRule type="cellIs" dxfId="541" priority="30" operator="equal">
      <formula>"неуд"</formula>
    </cfRule>
  </conditionalFormatting>
  <conditionalFormatting sqref="W13:W52">
    <cfRule type="cellIs" dxfId="540" priority="29" operator="equal">
      <formula>"неуд."</formula>
    </cfRule>
  </conditionalFormatting>
  <conditionalFormatting sqref="Z13:Z52">
    <cfRule type="cellIs" dxfId="539" priority="28" operator="equal">
      <formula>"неуд."</formula>
    </cfRule>
  </conditionalFormatting>
  <conditionalFormatting sqref="AC13:AC52">
    <cfRule type="cellIs" dxfId="538" priority="27" operator="equal">
      <formula>"неуд."</formula>
    </cfRule>
  </conditionalFormatting>
  <conditionalFormatting sqref="AF13:AF52">
    <cfRule type="cellIs" dxfId="537" priority="26" operator="equal">
      <formula>"неуд."</formula>
    </cfRule>
  </conditionalFormatting>
  <conditionalFormatting sqref="AI13:AI52">
    <cfRule type="cellIs" dxfId="536" priority="25" operator="equal">
      <formula>"неуд."</formula>
    </cfRule>
  </conditionalFormatting>
  <conditionalFormatting sqref="U13:U52">
    <cfRule type="cellIs" dxfId="535" priority="24" operator="equal">
      <formula>"ОШИБКА"</formula>
    </cfRule>
  </conditionalFormatting>
  <conditionalFormatting sqref="U13:U52">
    <cfRule type="cellIs" dxfId="534" priority="23" operator="equal">
      <formula>"ОШИБКА"</formula>
    </cfRule>
  </conditionalFormatting>
  <conditionalFormatting sqref="U13:U52">
    <cfRule type="cellIs" dxfId="533" priority="21" operator="equal">
      <formula>"F"</formula>
    </cfRule>
    <cfRule type="cellIs" dxfId="532" priority="22" operator="equal">
      <formula>F</formula>
    </cfRule>
  </conditionalFormatting>
  <conditionalFormatting sqref="U13:U52">
    <cfRule type="cellIs" dxfId="531" priority="20" operator="equal">
      <formula>"F"</formula>
    </cfRule>
  </conditionalFormatting>
  <conditionalFormatting sqref="U13:U52">
    <cfRule type="cellIs" dxfId="530" priority="17" operator="equal">
      <formula>"ОШИБКА"</formula>
    </cfRule>
    <cfRule type="cellIs" dxfId="529" priority="18" operator="equal">
      <formula>"ОШИБКА"</formula>
    </cfRule>
    <cfRule type="cellIs" dxfId="528" priority="19" operator="equal">
      <formula>"F"</formula>
    </cfRule>
  </conditionalFormatting>
  <conditionalFormatting sqref="D10">
    <cfRule type="cellIs" dxfId="527" priority="16" operator="equal">
      <formula>"незач."</formula>
    </cfRule>
  </conditionalFormatting>
  <conditionalFormatting sqref="AL13:AM52">
    <cfRule type="cellIs" dxfId="526" priority="15" operator="equal">
      <formula>"ОШИБКА"</formula>
    </cfRule>
  </conditionalFormatting>
  <conditionalFormatting sqref="AM13:AM52">
    <cfRule type="cellIs" dxfId="525" priority="14" operator="equal">
      <formula>"F"</formula>
    </cfRule>
  </conditionalFormatting>
  <conditionalFormatting sqref="AL13:AM52">
    <cfRule type="cellIs" dxfId="524" priority="13" operator="equal">
      <formula>"ОШИБКА"</formula>
    </cfRule>
  </conditionalFormatting>
  <conditionalFormatting sqref="AL13:AL52">
    <cfRule type="cellIs" dxfId="523" priority="12" operator="equal">
      <formula>"неуд."</formula>
    </cfRule>
  </conditionalFormatting>
  <conditionalFormatting sqref="AO13:AP52">
    <cfRule type="cellIs" dxfId="522" priority="11" operator="equal">
      <formula>"ОШИБКА"</formula>
    </cfRule>
  </conditionalFormatting>
  <conditionalFormatting sqref="AP13:AP52">
    <cfRule type="cellIs" dxfId="521" priority="10" operator="equal">
      <formula>"F"</formula>
    </cfRule>
  </conditionalFormatting>
  <conditionalFormatting sqref="AO13:AP52">
    <cfRule type="cellIs" dxfId="520" priority="9" operator="equal">
      <formula>"ОШИБКА"</formula>
    </cfRule>
  </conditionalFormatting>
  <conditionalFormatting sqref="AO13:AO52">
    <cfRule type="cellIs" dxfId="519" priority="8" operator="equal">
      <formula>"неуд."</formula>
    </cfRule>
  </conditionalFormatting>
  <conditionalFormatting sqref="L10 H10 N10 J10 F10">
    <cfRule type="cellIs" dxfId="518" priority="7" operator="equal">
      <formula>"незач."</formula>
    </cfRule>
  </conditionalFormatting>
  <conditionalFormatting sqref="P10">
    <cfRule type="cellIs" dxfId="517" priority="6" operator="equal">
      <formula>"незач."</formula>
    </cfRule>
  </conditionalFormatting>
  <conditionalFormatting sqref="R10">
    <cfRule type="cellIs" dxfId="516" priority="5" operator="equal">
      <formula>"незач."</formula>
    </cfRule>
  </conditionalFormatting>
  <conditionalFormatting sqref="D10">
    <cfRule type="cellIs" dxfId="515" priority="4" operator="equal">
      <formula>"незач."</formula>
    </cfRule>
  </conditionalFormatting>
  <conditionalFormatting sqref="L10 H10 N10 J10 F10">
    <cfRule type="cellIs" dxfId="514" priority="3" operator="equal">
      <formula>"незач."</formula>
    </cfRule>
  </conditionalFormatting>
  <conditionalFormatting sqref="P10">
    <cfRule type="cellIs" dxfId="513" priority="2" operator="equal">
      <formula>"незач."</formula>
    </cfRule>
  </conditionalFormatting>
  <conditionalFormatting sqref="D10">
    <cfRule type="cellIs" dxfId="512" priority="1" operator="equal">
      <formula>"незач."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6"/>
  <sheetViews>
    <sheetView tabSelected="1" zoomScale="80" zoomScaleNormal="80" workbookViewId="0">
      <pane xSplit="2" ySplit="12" topLeftCell="C13" activePane="bottomRight" state="frozen"/>
      <selection pane="topRight" activeCell="C1" sqref="C1"/>
      <selection pane="bottomLeft" activeCell="A14" sqref="A14"/>
      <selection pane="bottomRight" activeCell="M33" sqref="M33"/>
    </sheetView>
  </sheetViews>
  <sheetFormatPr defaultRowHeight="15"/>
  <cols>
    <col min="1" max="1" width="3.5703125" style="28" customWidth="1"/>
    <col min="2" max="2" width="35.5703125" style="28" customWidth="1"/>
    <col min="3" max="3" width="11.42578125" style="28" customWidth="1"/>
    <col min="4" max="4" width="6.7109375" style="28" customWidth="1"/>
    <col min="5" max="5" width="7.42578125" style="28" customWidth="1"/>
    <col min="6" max="6" width="7.28515625" style="28" customWidth="1"/>
    <col min="7" max="7" width="7.140625" style="28" customWidth="1"/>
    <col min="8" max="8" width="7.28515625" style="28" customWidth="1"/>
    <col min="9" max="9" width="8" style="28" customWidth="1"/>
    <col min="10" max="10" width="7.28515625" style="28" customWidth="1"/>
    <col min="11" max="11" width="8" style="28" customWidth="1"/>
    <col min="12" max="12" width="7.28515625" style="28" customWidth="1"/>
    <col min="13" max="13" width="8.7109375" style="28" customWidth="1"/>
    <col min="14" max="16" width="7.28515625" style="28" customWidth="1"/>
    <col min="17" max="17" width="8.7109375" style="28" customWidth="1"/>
    <col min="18" max="18" width="7.28515625" style="28" customWidth="1"/>
    <col min="19" max="19" width="8.5703125" style="28" customWidth="1"/>
    <col min="20" max="21" width="7.140625" style="28" customWidth="1"/>
    <col min="22" max="22" width="7.42578125" style="28" customWidth="1"/>
    <col min="23" max="23" width="7.28515625" style="28" customWidth="1"/>
    <col min="24" max="24" width="7.140625" style="28" customWidth="1"/>
    <col min="25" max="25" width="8.140625" style="28" customWidth="1"/>
    <col min="26" max="26" width="7.28515625" style="28" customWidth="1"/>
    <col min="27" max="27" width="7.140625" style="28" customWidth="1"/>
    <col min="28" max="28" width="8" style="28" customWidth="1"/>
    <col min="29" max="29" width="7.28515625" style="28" customWidth="1"/>
    <col min="30" max="30" width="7.140625" style="28" customWidth="1"/>
    <col min="31" max="31" width="7.7109375" style="28" customWidth="1"/>
    <col min="32" max="32" width="7.28515625" style="28" customWidth="1"/>
    <col min="33" max="33" width="7.140625" style="28" customWidth="1"/>
    <col min="34" max="34" width="7.85546875" style="28" customWidth="1"/>
    <col min="35" max="35" width="7.28515625" style="28" customWidth="1"/>
    <col min="36" max="36" width="7.140625" style="28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28" customWidth="1"/>
    <col min="44" max="44" width="14.85546875" style="28" customWidth="1"/>
    <col min="45" max="45" width="13.42578125" style="28" customWidth="1"/>
    <col min="46" max="16384" width="9.140625" style="28"/>
  </cols>
  <sheetData>
    <row r="1" spans="1:45" s="17" customForma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5" s="17" customFormat="1" ht="16.5" thickBot="1">
      <c r="A2" s="114" t="s">
        <v>196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87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>
        <v>31600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337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>
      <c r="A9" s="115" t="s">
        <v>5</v>
      </c>
      <c r="B9" s="116" t="s">
        <v>164</v>
      </c>
      <c r="C9" s="116" t="s">
        <v>0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5" t="s">
        <v>165</v>
      </c>
      <c r="AR9" s="115"/>
      <c r="AS9" s="117" t="s">
        <v>187</v>
      </c>
    </row>
    <row r="10" spans="1:45" s="3" customFormat="1" ht="72.75" customHeight="1">
      <c r="A10" s="115"/>
      <c r="B10" s="116"/>
      <c r="C10" s="105" t="s">
        <v>271</v>
      </c>
      <c r="D10" s="111" t="s">
        <v>167</v>
      </c>
      <c r="E10" s="105" t="s">
        <v>191</v>
      </c>
      <c r="F10" s="111" t="s">
        <v>167</v>
      </c>
      <c r="G10" s="105" t="s">
        <v>91</v>
      </c>
      <c r="H10" s="111" t="s">
        <v>167</v>
      </c>
      <c r="I10" s="105" t="s">
        <v>522</v>
      </c>
      <c r="J10" s="111" t="s">
        <v>167</v>
      </c>
      <c r="K10" s="105" t="s">
        <v>523</v>
      </c>
      <c r="L10" s="109" t="s">
        <v>167</v>
      </c>
      <c r="M10" s="105" t="s">
        <v>524</v>
      </c>
      <c r="N10" s="111" t="s">
        <v>167</v>
      </c>
      <c r="O10" s="105" t="s">
        <v>525</v>
      </c>
      <c r="P10" s="109" t="s">
        <v>167</v>
      </c>
      <c r="Q10" s="105" t="s">
        <v>462</v>
      </c>
      <c r="R10" s="111" t="s">
        <v>167</v>
      </c>
      <c r="S10" s="105" t="s">
        <v>526</v>
      </c>
      <c r="T10" s="111" t="s">
        <v>527</v>
      </c>
      <c r="U10" s="112" t="s">
        <v>333</v>
      </c>
      <c r="V10" s="105" t="s">
        <v>528</v>
      </c>
      <c r="W10" s="111" t="s">
        <v>529</v>
      </c>
      <c r="X10" s="112" t="s">
        <v>333</v>
      </c>
      <c r="Y10" s="106" t="s">
        <v>530</v>
      </c>
      <c r="Z10" s="111" t="s">
        <v>531</v>
      </c>
      <c r="AA10" s="112" t="s">
        <v>333</v>
      </c>
      <c r="AB10" s="106" t="s">
        <v>532</v>
      </c>
      <c r="AC10" s="111" t="s">
        <v>552</v>
      </c>
      <c r="AD10" s="112" t="s">
        <v>333</v>
      </c>
      <c r="AE10" s="74" t="s">
        <v>168</v>
      </c>
      <c r="AF10" s="111" t="s">
        <v>167</v>
      </c>
      <c r="AG10" s="112" t="s">
        <v>333</v>
      </c>
      <c r="AH10" s="74" t="s">
        <v>168</v>
      </c>
      <c r="AI10" s="111" t="s">
        <v>167</v>
      </c>
      <c r="AJ10" s="112" t="s">
        <v>333</v>
      </c>
      <c r="AK10" s="74" t="s">
        <v>168</v>
      </c>
      <c r="AL10" s="111" t="s">
        <v>167</v>
      </c>
      <c r="AM10" s="112" t="s">
        <v>333</v>
      </c>
      <c r="AN10" s="74" t="s">
        <v>168</v>
      </c>
      <c r="AO10" s="111" t="s">
        <v>167</v>
      </c>
      <c r="AP10" s="112" t="s">
        <v>333</v>
      </c>
      <c r="AQ10" s="117" t="s">
        <v>9</v>
      </c>
      <c r="AR10" s="120" t="s">
        <v>166</v>
      </c>
      <c r="AS10" s="118"/>
    </row>
    <row r="11" spans="1:45" s="3" customFormat="1" ht="20.25" customHeight="1">
      <c r="A11" s="115"/>
      <c r="B11" s="73" t="s">
        <v>6</v>
      </c>
      <c r="C11" s="59"/>
      <c r="D11" s="111"/>
      <c r="E11" s="59"/>
      <c r="F11" s="111"/>
      <c r="G11" s="59"/>
      <c r="H11" s="111"/>
      <c r="I11" s="59"/>
      <c r="J11" s="111"/>
      <c r="K11" s="59"/>
      <c r="L11" s="110"/>
      <c r="M11" s="59"/>
      <c r="N11" s="111"/>
      <c r="O11" s="59"/>
      <c r="P11" s="110"/>
      <c r="Q11" s="59"/>
      <c r="R11" s="111"/>
      <c r="S11" s="59"/>
      <c r="T11" s="111"/>
      <c r="U11" s="112"/>
      <c r="V11" s="59"/>
      <c r="W11" s="111"/>
      <c r="X11" s="112"/>
      <c r="Y11" s="77"/>
      <c r="Z11" s="111"/>
      <c r="AA11" s="112"/>
      <c r="AB11" s="77"/>
      <c r="AC11" s="111"/>
      <c r="AD11" s="112"/>
      <c r="AE11" s="72"/>
      <c r="AF11" s="111"/>
      <c r="AG11" s="112"/>
      <c r="AH11" s="72"/>
      <c r="AI11" s="111"/>
      <c r="AJ11" s="112"/>
      <c r="AK11" s="72"/>
      <c r="AL11" s="111"/>
      <c r="AM11" s="112"/>
      <c r="AN11" s="72"/>
      <c r="AO11" s="111"/>
      <c r="AP11" s="112"/>
      <c r="AQ11" s="119"/>
      <c r="AR11" s="121"/>
      <c r="AS11" s="119"/>
    </row>
    <row r="12" spans="1:45" s="3" customFormat="1">
      <c r="A12" s="72">
        <v>0</v>
      </c>
      <c r="B12" s="72">
        <v>1</v>
      </c>
      <c r="C12" s="72">
        <v>2</v>
      </c>
      <c r="D12" s="72">
        <v>3</v>
      </c>
      <c r="E12" s="72">
        <v>4</v>
      </c>
      <c r="F12" s="72">
        <v>5</v>
      </c>
      <c r="G12" s="72">
        <v>6</v>
      </c>
      <c r="H12" s="72">
        <v>7</v>
      </c>
      <c r="I12" s="72">
        <v>8</v>
      </c>
      <c r="J12" s="72">
        <v>9</v>
      </c>
      <c r="K12" s="72">
        <v>10</v>
      </c>
      <c r="L12" s="72">
        <v>11</v>
      </c>
      <c r="M12" s="72">
        <v>12</v>
      </c>
      <c r="N12" s="72">
        <v>13</v>
      </c>
      <c r="O12" s="72">
        <v>14</v>
      </c>
      <c r="P12" s="72">
        <v>15</v>
      </c>
      <c r="Q12" s="72">
        <v>16</v>
      </c>
      <c r="R12" s="72">
        <v>17</v>
      </c>
      <c r="S12" s="72">
        <v>18</v>
      </c>
      <c r="T12" s="72">
        <v>19</v>
      </c>
      <c r="U12" s="72">
        <v>20</v>
      </c>
      <c r="V12" s="72">
        <v>21</v>
      </c>
      <c r="W12" s="72">
        <v>22</v>
      </c>
      <c r="X12" s="72">
        <v>23</v>
      </c>
      <c r="Y12" s="72">
        <v>24</v>
      </c>
      <c r="Z12" s="72">
        <v>25</v>
      </c>
      <c r="AA12" s="72">
        <v>26</v>
      </c>
      <c r="AB12" s="72">
        <v>27</v>
      </c>
      <c r="AC12" s="72">
        <v>28</v>
      </c>
      <c r="AD12" s="72">
        <v>29</v>
      </c>
      <c r="AE12" s="72">
        <v>30</v>
      </c>
      <c r="AF12" s="72">
        <v>31</v>
      </c>
      <c r="AG12" s="72">
        <v>32</v>
      </c>
      <c r="AH12" s="72">
        <v>33</v>
      </c>
      <c r="AI12" s="72">
        <v>34</v>
      </c>
      <c r="AJ12" s="72">
        <v>35</v>
      </c>
      <c r="AK12" s="72">
        <v>36</v>
      </c>
      <c r="AL12" s="72">
        <v>37</v>
      </c>
      <c r="AM12" s="72">
        <v>38</v>
      </c>
      <c r="AN12" s="72">
        <v>39</v>
      </c>
      <c r="AO12" s="72">
        <v>40</v>
      </c>
      <c r="AP12" s="72">
        <v>41</v>
      </c>
      <c r="AQ12" s="72">
        <v>42</v>
      </c>
      <c r="AR12" s="72">
        <v>43</v>
      </c>
      <c r="AS12" s="72">
        <v>44</v>
      </c>
    </row>
    <row r="13" spans="1:45" s="3" customFormat="1">
      <c r="A13" s="75">
        <v>1</v>
      </c>
      <c r="B13" s="87"/>
      <c r="C13" s="48"/>
      <c r="D13" s="22" t="str">
        <f>IF(OR(C13&lt;0,C13&gt;100),"ОШИБКА",IF(C13&gt;=60,"зач.",IF(C13&lt;60,"незач.")))</f>
        <v>незач.</v>
      </c>
      <c r="E13" s="48"/>
      <c r="F13" s="22" t="str">
        <f>IF(OR(E13&lt;0,E13&gt;100),"ОШИБКА",IF(E13&gt;=60,"зач.",IF(E13&lt;60,"незач.")))</f>
        <v>незач.</v>
      </c>
      <c r="G13" s="49"/>
      <c r="H13" s="22" t="str">
        <f t="shared" ref="H13:H52" si="0">IF(OR(G13&lt;0,G13&gt;100),"ОШИБКА",IF(G13&gt;=60,"зач.",IF(G13&lt;60,"незач.")))</f>
        <v>незач.</v>
      </c>
      <c r="I13" s="49"/>
      <c r="J13" s="22" t="str">
        <f>IF(OR(I13&lt;0,I13&gt;100),"ОШИБКА",IF(I13&gt;=60,"зач.",IF(I13&lt;60,"незач.")))</f>
        <v>незач.</v>
      </c>
      <c r="K13" s="49"/>
      <c r="L13" s="22" t="str">
        <f>IF(OR(K13&lt;0,K13&gt;100),"ОШИБКА",IF(K13&gt;=60,"зач.",IF(K13&lt;60,"незач.")))</f>
        <v>незач.</v>
      </c>
      <c r="M13" s="49"/>
      <c r="N13" s="22" t="str">
        <f>IF(OR(M13&lt;0,M13&gt;100),"ОШИБКА",IF(M13&gt;=60,"зач.",IF(M13&lt;60,"незач.")))</f>
        <v>незач.</v>
      </c>
      <c r="O13" s="49"/>
      <c r="P13" s="22" t="str">
        <f>IF(OR(O13&lt;0,O13&gt;100),"ОШИБКА",IF(O13&gt;=60,"зач.",IF(O13&lt;60,"незач.")))</f>
        <v>незач.</v>
      </c>
      <c r="Q13" s="49"/>
      <c r="R13" s="22" t="str">
        <f>IF(OR(Q13&lt;0,Q13&gt;100),"ОШИБКА",IF(Q13&gt;=60,"зач.",IF(Q13&lt;60,"незач.")))</f>
        <v>незач.</v>
      </c>
      <c r="S13" s="22"/>
      <c r="T13" s="22" t="str">
        <f>IF(OR(S13&lt;0,S13&gt;100),"ОШИБКА",IF(S13&gt;=85,"отл.",IF(S13&gt;=65,"хор.",IF(S13&gt;=55,"удовл.",IF(S13&lt;55,"неуд.")))))</f>
        <v>неуд.</v>
      </c>
      <c r="U13" s="22"/>
      <c r="V13" s="49"/>
      <c r="W13" s="22" t="str">
        <f t="shared" ref="W13:W52" si="1">IF(OR(V13&lt;0,V13&gt;100),"ОШИБКА",IF(V13&gt;=85,"отл.",IF(V13&gt;=65,"хор.",IF(V13&gt;=55,"удовл.",IF(V13&lt;55,"неуд.")))))</f>
        <v>неуд.</v>
      </c>
      <c r="X13" s="22"/>
      <c r="Y13" s="49"/>
      <c r="Z13" s="22" t="str">
        <f>IF(OR(Y13&lt;0,Y13&gt;100),"ОШИБКА",IF(Y13&gt;=85,"отл.",IF(Y13&gt;=65,"хор.",IF(Y13&gt;=55,"удовл.",IF(Y13&lt;55,"неуд.")))))</f>
        <v>неуд.</v>
      </c>
      <c r="AA13" s="22"/>
      <c r="AB13" s="49"/>
      <c r="AC13" s="22" t="str">
        <f>IF(OR(AB13&lt;0,AB13&gt;100),"ОШИБКА",IF(AB13&gt;=85,"отл.",IF(AB13&gt;=65,"хор.",IF(AB13&gt;=55,"удовл.",IF(AB13&lt;55,"неуд.")))))</f>
        <v>неуд.</v>
      </c>
      <c r="AD13" s="22"/>
      <c r="AE13" s="49"/>
      <c r="AF13" s="22" t="str">
        <f>IF(OR(AE13&lt;0,AE13&gt;100),"ОШИБКА",IF(AE13&gt;=85,"отл.",IF(AE13&gt;=65,"хор.",IF(AE13&gt;=55,"удовл.",IF(AE13&lt;55,"неуд.")))))</f>
        <v>неуд.</v>
      </c>
      <c r="AG13" s="22"/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 t="e">
        <f t="shared" ref="AS13:AS52" si="2">AVERAGE(C13,E13,G13,I13,K13,M13,O13,Q13,S13,V13,Y13,AB13,AE13,AH13,AK13,AN13)</f>
        <v>#DIV/0!</v>
      </c>
    </row>
    <row r="14" spans="1:45" s="3" customFormat="1">
      <c r="A14" s="75">
        <v>2</v>
      </c>
      <c r="B14" s="87"/>
      <c r="C14" s="48"/>
      <c r="D14" s="22" t="str">
        <f t="shared" ref="D14:D52" si="3">IF(OR(C14&lt;0,C14&gt;100),"ОШИБКА",IF(C14&gt;=60,"зач.",IF(C14&lt;60,"незач.")))</f>
        <v>незач.</v>
      </c>
      <c r="E14" s="48"/>
      <c r="F14" s="22" t="str">
        <f t="shared" ref="F14:F52" si="4">IF(OR(E14&lt;0,E14&gt;100),"ОШИБКА",IF(E14&gt;=60,"зач.",IF(E14&lt;60,"незач.")))</f>
        <v>незач.</v>
      </c>
      <c r="G14" s="49"/>
      <c r="H14" s="22" t="str">
        <f t="shared" si="0"/>
        <v>незач.</v>
      </c>
      <c r="I14" s="52"/>
      <c r="J14" s="22" t="str">
        <f t="shared" ref="J14:J52" si="5">IF(OR(I14&lt;0,I14&gt;100),"ОШИБКА",IF(I14&gt;=60,"зач.",IF(I14&lt;60,"незач.")))</f>
        <v>незач.</v>
      </c>
      <c r="K14" s="52"/>
      <c r="L14" s="22" t="str">
        <f t="shared" ref="L14:L52" si="6">IF(OR(K14&lt;0,K14&gt;100),"ОШИБКА",IF(K14&gt;=60,"зач.",IF(K14&lt;60,"незач.")))</f>
        <v>незач.</v>
      </c>
      <c r="M14" s="52"/>
      <c r="N14" s="22" t="str">
        <f t="shared" ref="N14:N52" si="7">IF(OR(M14&lt;0,M14&gt;100),"ОШИБКА",IF(M14&gt;=60,"зач.",IF(M14&lt;60,"незач.")))</f>
        <v>незач.</v>
      </c>
      <c r="O14" s="52"/>
      <c r="P14" s="22" t="str">
        <f t="shared" ref="P14:P52" si="8">IF(OR(O14&lt;0,O14&gt;100),"ОШИБКА",IF(O14&gt;=60,"зач.",IF(O14&lt;60,"незач.")))</f>
        <v>незач.</v>
      </c>
      <c r="Q14" s="52"/>
      <c r="R14" s="22" t="str">
        <f t="shared" ref="R14:R52" si="9">IF(OR(Q14&lt;0,Q14&gt;100),"ОШИБКА",IF(Q14&gt;=60,"зач.",IF(Q14&lt;60,"незач.")))</f>
        <v>незач.</v>
      </c>
      <c r="S14" s="22"/>
      <c r="T14" s="22" t="str">
        <f t="shared" ref="T14:T52" si="10">IF(OR(S14&lt;0,S14&gt;100),"ОШИБКА",IF(S14&gt;=85,"отл.",IF(S14&gt;=65,"хор.",IF(S14&gt;=55,"удовл.",IF(S14&lt;55,"неуд.")))))</f>
        <v>неуд.</v>
      </c>
      <c r="U14" s="22"/>
      <c r="V14" s="52"/>
      <c r="W14" s="22" t="str">
        <f t="shared" si="1"/>
        <v>неуд.</v>
      </c>
      <c r="X14" s="22"/>
      <c r="Y14" s="52"/>
      <c r="Z14" s="22" t="str">
        <f t="shared" ref="Z14:Z52" si="11">IF(OR(Y14&lt;0,Y14&gt;100),"ОШИБКА",IF(Y14&gt;=85,"отл.",IF(Y14&gt;=65,"хор.",IF(Y14&gt;=55,"удовл.",IF(Y14&lt;55,"неуд.")))))</f>
        <v>неуд.</v>
      </c>
      <c r="AA14" s="22"/>
      <c r="AB14" s="52"/>
      <c r="AC14" s="22" t="str">
        <f t="shared" ref="AC14:AC52" si="12">IF(OR(AB14&lt;0,AB14&gt;100),"ОШИБКА",IF(AB14&gt;=85,"отл.",IF(AB14&gt;=65,"хор.",IF(AB14&gt;=55,"удовл.",IF(AB14&lt;55,"неуд.")))))</f>
        <v>неуд.</v>
      </c>
      <c r="AD14" s="22"/>
      <c r="AE14" s="52"/>
      <c r="AF14" s="22" t="str">
        <f t="shared" ref="AF14:AF52" si="13">IF(OR(AE14&lt;0,AE14&gt;100),"ОШИБКА",IF(AE14&gt;=85,"отл.",IF(AE14&gt;=65,"хор.",IF(AE14&gt;=55,"удовл.",IF(AE14&lt;55,"неуд.")))))</f>
        <v>неуд.</v>
      </c>
      <c r="AG14" s="22"/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6"/>
      <c r="AS14" s="51" t="e">
        <f t="shared" si="2"/>
        <v>#DIV/0!</v>
      </c>
    </row>
    <row r="15" spans="1:45" s="3" customFormat="1">
      <c r="A15" s="75">
        <v>3</v>
      </c>
      <c r="B15" s="87" t="s">
        <v>424</v>
      </c>
      <c r="C15" s="52">
        <v>64</v>
      </c>
      <c r="D15" s="22" t="str">
        <f t="shared" si="3"/>
        <v>зач.</v>
      </c>
      <c r="E15" s="52">
        <v>71</v>
      </c>
      <c r="F15" s="22" t="str">
        <f t="shared" si="4"/>
        <v>зач.</v>
      </c>
      <c r="G15" s="49">
        <v>65</v>
      </c>
      <c r="H15" s="22" t="str">
        <f t="shared" si="0"/>
        <v>зач.</v>
      </c>
      <c r="I15" s="52">
        <v>90</v>
      </c>
      <c r="J15" s="22" t="str">
        <f t="shared" si="5"/>
        <v>зач.</v>
      </c>
      <c r="K15" s="52">
        <v>85</v>
      </c>
      <c r="L15" s="22" t="str">
        <f t="shared" si="6"/>
        <v>зач.</v>
      </c>
      <c r="M15" s="52">
        <v>76</v>
      </c>
      <c r="N15" s="22" t="str">
        <f t="shared" si="7"/>
        <v>зач.</v>
      </c>
      <c r="O15" s="52">
        <v>74</v>
      </c>
      <c r="P15" s="22" t="str">
        <f t="shared" si="8"/>
        <v>зач.</v>
      </c>
      <c r="Q15" s="52">
        <v>60</v>
      </c>
      <c r="R15" s="22" t="str">
        <f t="shared" si="9"/>
        <v>зач.</v>
      </c>
      <c r="S15" s="22"/>
      <c r="T15" s="22" t="str">
        <f t="shared" si="10"/>
        <v>неуд.</v>
      </c>
      <c r="U15" s="22"/>
      <c r="V15" s="52"/>
      <c r="W15" s="22" t="str">
        <f t="shared" si="1"/>
        <v>неуд.</v>
      </c>
      <c r="X15" s="22"/>
      <c r="Y15" s="52">
        <v>80</v>
      </c>
      <c r="Z15" s="22" t="str">
        <f t="shared" si="11"/>
        <v>хор.</v>
      </c>
      <c r="AA15" s="22">
        <v>1</v>
      </c>
      <c r="AB15" s="52">
        <v>77</v>
      </c>
      <c r="AC15" s="22" t="str">
        <f t="shared" si="12"/>
        <v>хор.</v>
      </c>
      <c r="AD15" s="22">
        <v>1</v>
      </c>
      <c r="AE15" s="52"/>
      <c r="AF15" s="22" t="str">
        <f t="shared" si="13"/>
        <v>неуд.</v>
      </c>
      <c r="AG15" s="22"/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6"/>
      <c r="AS15" s="51">
        <f t="shared" si="2"/>
        <v>74.2</v>
      </c>
    </row>
    <row r="16" spans="1:45" s="3" customFormat="1">
      <c r="A16" s="75">
        <v>4</v>
      </c>
      <c r="B16" s="87" t="s">
        <v>425</v>
      </c>
      <c r="C16" s="52">
        <v>60</v>
      </c>
      <c r="D16" s="22" t="str">
        <f t="shared" si="3"/>
        <v>зач.</v>
      </c>
      <c r="E16" s="52">
        <v>60</v>
      </c>
      <c r="F16" s="22" t="str">
        <f t="shared" si="4"/>
        <v>зач.</v>
      </c>
      <c r="G16" s="49">
        <v>60</v>
      </c>
      <c r="H16" s="22" t="str">
        <f t="shared" si="0"/>
        <v>зач.</v>
      </c>
      <c r="I16" s="52">
        <v>78</v>
      </c>
      <c r="J16" s="22" t="str">
        <f t="shared" si="5"/>
        <v>зач.</v>
      </c>
      <c r="K16" s="52">
        <v>85</v>
      </c>
      <c r="L16" s="22" t="str">
        <f t="shared" si="6"/>
        <v>зач.</v>
      </c>
      <c r="M16" s="52">
        <v>60</v>
      </c>
      <c r="N16" s="22" t="str">
        <f t="shared" si="7"/>
        <v>зач.</v>
      </c>
      <c r="O16" s="52">
        <v>71</v>
      </c>
      <c r="P16" s="22" t="str">
        <f t="shared" si="8"/>
        <v>зач.</v>
      </c>
      <c r="Q16" s="52">
        <v>75</v>
      </c>
      <c r="R16" s="22" t="str">
        <f t="shared" si="9"/>
        <v>зач.</v>
      </c>
      <c r="S16" s="22"/>
      <c r="T16" s="22" t="str">
        <f t="shared" si="10"/>
        <v>неуд.</v>
      </c>
      <c r="U16" s="22"/>
      <c r="V16" s="52"/>
      <c r="W16" s="22" t="str">
        <f t="shared" si="1"/>
        <v>неуд.</v>
      </c>
      <c r="X16" s="22"/>
      <c r="Y16" s="52">
        <v>80</v>
      </c>
      <c r="Z16" s="22" t="str">
        <f t="shared" si="11"/>
        <v>хор.</v>
      </c>
      <c r="AA16" s="22">
        <v>1</v>
      </c>
      <c r="AB16" s="52">
        <v>72</v>
      </c>
      <c r="AC16" s="22" t="str">
        <f t="shared" si="12"/>
        <v>хор.</v>
      </c>
      <c r="AD16" s="22">
        <v>1</v>
      </c>
      <c r="AE16" s="52"/>
      <c r="AF16" s="22" t="str">
        <f t="shared" si="13"/>
        <v>неуд.</v>
      </c>
      <c r="AG16" s="22"/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6"/>
      <c r="AS16" s="51">
        <f t="shared" si="2"/>
        <v>70.099999999999994</v>
      </c>
    </row>
    <row r="17" spans="1:45" s="3" customFormat="1">
      <c r="A17" s="75">
        <v>5</v>
      </c>
      <c r="B17" s="88" t="s">
        <v>426</v>
      </c>
      <c r="C17" s="52">
        <v>60</v>
      </c>
      <c r="D17" s="22" t="str">
        <f t="shared" si="3"/>
        <v>зач.</v>
      </c>
      <c r="E17" s="52"/>
      <c r="F17" s="22" t="str">
        <f t="shared" si="4"/>
        <v>незач.</v>
      </c>
      <c r="G17" s="49">
        <v>60</v>
      </c>
      <c r="H17" s="22" t="str">
        <f t="shared" si="0"/>
        <v>зач.</v>
      </c>
      <c r="I17" s="52">
        <v>65</v>
      </c>
      <c r="J17" s="22" t="str">
        <f t="shared" si="5"/>
        <v>зач.</v>
      </c>
      <c r="K17" s="52">
        <v>85</v>
      </c>
      <c r="L17" s="22" t="str">
        <f t="shared" si="6"/>
        <v>зач.</v>
      </c>
      <c r="M17" s="52"/>
      <c r="N17" s="22" t="str">
        <f t="shared" si="7"/>
        <v>незач.</v>
      </c>
      <c r="O17" s="52">
        <v>60</v>
      </c>
      <c r="P17" s="22" t="str">
        <f t="shared" si="8"/>
        <v>зач.</v>
      </c>
      <c r="Q17" s="52">
        <v>78</v>
      </c>
      <c r="R17" s="22" t="str">
        <f t="shared" si="9"/>
        <v>зач.</v>
      </c>
      <c r="S17" s="22"/>
      <c r="T17" s="22" t="str">
        <f t="shared" si="10"/>
        <v>неуд.</v>
      </c>
      <c r="U17" s="22"/>
      <c r="V17" s="52"/>
      <c r="W17" s="22" t="str">
        <f t="shared" si="1"/>
        <v>неуд.</v>
      </c>
      <c r="X17" s="22"/>
      <c r="Y17" s="52">
        <v>80</v>
      </c>
      <c r="Z17" s="22" t="str">
        <f t="shared" si="11"/>
        <v>хор.</v>
      </c>
      <c r="AA17" s="22">
        <v>1</v>
      </c>
      <c r="AB17" s="52">
        <v>61</v>
      </c>
      <c r="AC17" s="22" t="str">
        <f t="shared" si="12"/>
        <v>удовл.</v>
      </c>
      <c r="AD17" s="22">
        <v>1</v>
      </c>
      <c r="AE17" s="52"/>
      <c r="AF17" s="22" t="str">
        <f t="shared" si="13"/>
        <v>неуд.</v>
      </c>
      <c r="AG17" s="22"/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6"/>
      <c r="AS17" s="51">
        <f t="shared" si="2"/>
        <v>68.625</v>
      </c>
    </row>
    <row r="18" spans="1:45" s="3" customFormat="1">
      <c r="A18" s="75">
        <v>6</v>
      </c>
      <c r="B18" s="88" t="s">
        <v>427</v>
      </c>
      <c r="C18" s="52">
        <v>60</v>
      </c>
      <c r="D18" s="22" t="str">
        <f t="shared" si="3"/>
        <v>зач.</v>
      </c>
      <c r="E18" s="52"/>
      <c r="F18" s="22" t="str">
        <f t="shared" si="4"/>
        <v>незач.</v>
      </c>
      <c r="G18" s="49">
        <v>65</v>
      </c>
      <c r="H18" s="22" t="str">
        <f t="shared" si="0"/>
        <v>зач.</v>
      </c>
      <c r="I18" s="52">
        <v>81</v>
      </c>
      <c r="J18" s="22" t="str">
        <f t="shared" si="5"/>
        <v>зач.</v>
      </c>
      <c r="K18" s="52">
        <v>95</v>
      </c>
      <c r="L18" s="22" t="str">
        <f t="shared" si="6"/>
        <v>зач.</v>
      </c>
      <c r="M18" s="52">
        <v>87</v>
      </c>
      <c r="N18" s="22" t="str">
        <f t="shared" si="7"/>
        <v>зач.</v>
      </c>
      <c r="O18" s="52">
        <v>77</v>
      </c>
      <c r="P18" s="22" t="str">
        <f t="shared" si="8"/>
        <v>зач.</v>
      </c>
      <c r="Q18" s="52">
        <v>80</v>
      </c>
      <c r="R18" s="22" t="str">
        <f t="shared" si="9"/>
        <v>зач.</v>
      </c>
      <c r="S18" s="22"/>
      <c r="T18" s="22" t="str">
        <f t="shared" si="10"/>
        <v>неуд.</v>
      </c>
      <c r="U18" s="22"/>
      <c r="V18" s="52"/>
      <c r="W18" s="22" t="str">
        <f t="shared" si="1"/>
        <v>неуд.</v>
      </c>
      <c r="X18" s="22"/>
      <c r="Y18" s="52">
        <v>90</v>
      </c>
      <c r="Z18" s="22" t="str">
        <f t="shared" si="11"/>
        <v>отл.</v>
      </c>
      <c r="AA18" s="22">
        <v>1</v>
      </c>
      <c r="AB18" s="52">
        <v>77</v>
      </c>
      <c r="AC18" s="22" t="str">
        <f t="shared" si="12"/>
        <v>хор.</v>
      </c>
      <c r="AD18" s="22">
        <v>1</v>
      </c>
      <c r="AE18" s="52"/>
      <c r="AF18" s="22" t="str">
        <f t="shared" si="13"/>
        <v>неуд.</v>
      </c>
      <c r="AG18" s="22"/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6"/>
      <c r="AS18" s="51">
        <f t="shared" si="2"/>
        <v>79.111111111111114</v>
      </c>
    </row>
    <row r="19" spans="1:45" s="3" customFormat="1">
      <c r="A19" s="75">
        <v>7</v>
      </c>
      <c r="B19" s="87" t="s">
        <v>428</v>
      </c>
      <c r="C19" s="52"/>
      <c r="D19" s="22" t="str">
        <f t="shared" si="3"/>
        <v>незач.</v>
      </c>
      <c r="E19" s="52"/>
      <c r="F19" s="22" t="str">
        <f t="shared" si="4"/>
        <v>незач.</v>
      </c>
      <c r="G19" s="49">
        <v>60</v>
      </c>
      <c r="H19" s="22" t="str">
        <f t="shared" si="0"/>
        <v>зач.</v>
      </c>
      <c r="I19" s="52">
        <v>81</v>
      </c>
      <c r="J19" s="22" t="str">
        <f t="shared" si="5"/>
        <v>зач.</v>
      </c>
      <c r="K19" s="52">
        <v>90</v>
      </c>
      <c r="L19" s="22" t="str">
        <f t="shared" si="6"/>
        <v>зач.</v>
      </c>
      <c r="M19" s="52"/>
      <c r="N19" s="22" t="str">
        <f t="shared" si="7"/>
        <v>незач.</v>
      </c>
      <c r="O19" s="52">
        <v>60</v>
      </c>
      <c r="P19" s="22" t="str">
        <f t="shared" si="8"/>
        <v>зач.</v>
      </c>
      <c r="Q19" s="52">
        <v>31</v>
      </c>
      <c r="R19" s="22" t="str">
        <f t="shared" si="9"/>
        <v>незач.</v>
      </c>
      <c r="S19" s="22"/>
      <c r="T19" s="22" t="str">
        <f t="shared" si="10"/>
        <v>неуд.</v>
      </c>
      <c r="U19" s="22"/>
      <c r="V19" s="52"/>
      <c r="W19" s="22" t="str">
        <f t="shared" si="1"/>
        <v>неуд.</v>
      </c>
      <c r="X19" s="22"/>
      <c r="Y19" s="52">
        <v>60</v>
      </c>
      <c r="Z19" s="22" t="str">
        <f t="shared" si="11"/>
        <v>удовл.</v>
      </c>
      <c r="AA19" s="22">
        <v>1</v>
      </c>
      <c r="AB19" s="52">
        <v>57</v>
      </c>
      <c r="AC19" s="22" t="str">
        <f t="shared" si="12"/>
        <v>удовл.</v>
      </c>
      <c r="AD19" s="22">
        <v>1</v>
      </c>
      <c r="AE19" s="52"/>
      <c r="AF19" s="22" t="str">
        <f t="shared" si="13"/>
        <v>неуд.</v>
      </c>
      <c r="AG19" s="22"/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/>
      <c r="AR19" s="76"/>
      <c r="AS19" s="51">
        <f t="shared" si="2"/>
        <v>62.714285714285715</v>
      </c>
    </row>
    <row r="20" spans="1:45" s="3" customFormat="1">
      <c r="A20" s="75">
        <v>8</v>
      </c>
      <c r="B20" s="87" t="s">
        <v>429</v>
      </c>
      <c r="C20" s="52">
        <v>62</v>
      </c>
      <c r="D20" s="22" t="str">
        <f t="shared" si="3"/>
        <v>зач.</v>
      </c>
      <c r="E20" s="52">
        <v>60</v>
      </c>
      <c r="F20" s="22" t="str">
        <f t="shared" si="4"/>
        <v>зач.</v>
      </c>
      <c r="G20" s="49">
        <v>65</v>
      </c>
      <c r="H20" s="22" t="str">
        <f t="shared" si="0"/>
        <v>зач.</v>
      </c>
      <c r="I20" s="52">
        <v>65</v>
      </c>
      <c r="J20" s="22" t="str">
        <f t="shared" si="5"/>
        <v>зач.</v>
      </c>
      <c r="K20" s="52">
        <v>85</v>
      </c>
      <c r="L20" s="22" t="str">
        <f t="shared" si="6"/>
        <v>зач.</v>
      </c>
      <c r="M20" s="52">
        <v>61</v>
      </c>
      <c r="N20" s="22" t="str">
        <f t="shared" si="7"/>
        <v>зач.</v>
      </c>
      <c r="O20" s="52">
        <v>70</v>
      </c>
      <c r="P20" s="22" t="str">
        <f t="shared" si="8"/>
        <v>зач.</v>
      </c>
      <c r="Q20" s="52">
        <v>0</v>
      </c>
      <c r="R20" s="22" t="str">
        <f t="shared" si="9"/>
        <v>незач.</v>
      </c>
      <c r="S20" s="22"/>
      <c r="T20" s="22" t="str">
        <f t="shared" si="10"/>
        <v>неуд.</v>
      </c>
      <c r="U20" s="22"/>
      <c r="V20" s="52"/>
      <c r="W20" s="22" t="str">
        <f t="shared" si="1"/>
        <v>неуд.</v>
      </c>
      <c r="X20" s="22"/>
      <c r="Y20" s="52">
        <v>70</v>
      </c>
      <c r="Z20" s="22" t="str">
        <f t="shared" si="11"/>
        <v>хор.</v>
      </c>
      <c r="AA20" s="22">
        <v>1</v>
      </c>
      <c r="AB20" s="52">
        <v>65</v>
      </c>
      <c r="AC20" s="22" t="str">
        <f t="shared" si="12"/>
        <v>хор.</v>
      </c>
      <c r="AD20" s="22">
        <v>1</v>
      </c>
      <c r="AE20" s="52"/>
      <c r="AF20" s="22" t="str">
        <f t="shared" si="13"/>
        <v>неуд.</v>
      </c>
      <c r="AG20" s="22"/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6"/>
      <c r="AS20" s="51">
        <f t="shared" si="2"/>
        <v>60.3</v>
      </c>
    </row>
    <row r="21" spans="1:45" s="3" customFormat="1" ht="14.25" customHeight="1">
      <c r="A21" s="75">
        <v>9</v>
      </c>
      <c r="B21" s="87" t="s">
        <v>430</v>
      </c>
      <c r="C21" s="52">
        <v>64</v>
      </c>
      <c r="D21" s="22" t="str">
        <f t="shared" si="3"/>
        <v>зач.</v>
      </c>
      <c r="E21" s="52">
        <v>60</v>
      </c>
      <c r="F21" s="22" t="str">
        <f t="shared" si="4"/>
        <v>зач.</v>
      </c>
      <c r="G21" s="49">
        <v>65</v>
      </c>
      <c r="H21" s="22" t="str">
        <f t="shared" si="0"/>
        <v>зач.</v>
      </c>
      <c r="I21" s="52">
        <v>73</v>
      </c>
      <c r="J21" s="22" t="str">
        <f t="shared" si="5"/>
        <v>зач.</v>
      </c>
      <c r="K21" s="52">
        <v>85</v>
      </c>
      <c r="L21" s="22" t="str">
        <f t="shared" si="6"/>
        <v>зач.</v>
      </c>
      <c r="M21" s="52">
        <v>66</v>
      </c>
      <c r="N21" s="22" t="str">
        <f t="shared" si="7"/>
        <v>зач.</v>
      </c>
      <c r="O21" s="55">
        <v>62</v>
      </c>
      <c r="P21" s="22" t="str">
        <f t="shared" si="8"/>
        <v>зач.</v>
      </c>
      <c r="Q21" s="55">
        <v>80</v>
      </c>
      <c r="R21" s="22" t="str">
        <f t="shared" si="9"/>
        <v>зач.</v>
      </c>
      <c r="S21" s="22"/>
      <c r="T21" s="22" t="str">
        <f t="shared" si="10"/>
        <v>неуд.</v>
      </c>
      <c r="U21" s="22"/>
      <c r="V21" s="55"/>
      <c r="W21" s="22" t="str">
        <f t="shared" si="1"/>
        <v>неуд.</v>
      </c>
      <c r="X21" s="22"/>
      <c r="Y21" s="55">
        <v>100</v>
      </c>
      <c r="Z21" s="22" t="str">
        <f t="shared" si="11"/>
        <v>отл.</v>
      </c>
      <c r="AA21" s="22">
        <v>1</v>
      </c>
      <c r="AB21" s="55">
        <v>65</v>
      </c>
      <c r="AC21" s="22" t="str">
        <f t="shared" si="12"/>
        <v>хор.</v>
      </c>
      <c r="AD21" s="22">
        <v>1</v>
      </c>
      <c r="AE21" s="55"/>
      <c r="AF21" s="22" t="str">
        <f t="shared" si="13"/>
        <v>неуд.</v>
      </c>
      <c r="AG21" s="22"/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/>
      <c r="AR21" s="76"/>
      <c r="AS21" s="51">
        <f t="shared" si="2"/>
        <v>72</v>
      </c>
    </row>
    <row r="22" spans="1:45" s="3" customFormat="1">
      <c r="A22" s="75">
        <v>10</v>
      </c>
      <c r="B22" s="88" t="s">
        <v>431</v>
      </c>
      <c r="C22" s="52">
        <v>60</v>
      </c>
      <c r="D22" s="22" t="str">
        <f t="shared" si="3"/>
        <v>зач.</v>
      </c>
      <c r="E22" s="52"/>
      <c r="F22" s="22" t="str">
        <f t="shared" si="4"/>
        <v>незач.</v>
      </c>
      <c r="G22" s="49">
        <v>60</v>
      </c>
      <c r="H22" s="22" t="str">
        <f t="shared" si="0"/>
        <v>зач.</v>
      </c>
      <c r="I22" s="52">
        <v>82</v>
      </c>
      <c r="J22" s="22" t="str">
        <f t="shared" si="5"/>
        <v>зач.</v>
      </c>
      <c r="K22" s="52">
        <v>85</v>
      </c>
      <c r="L22" s="22" t="str">
        <f t="shared" si="6"/>
        <v>зач.</v>
      </c>
      <c r="M22" s="52"/>
      <c r="N22" s="22" t="str">
        <f t="shared" si="7"/>
        <v>незач.</v>
      </c>
      <c r="O22" s="55">
        <v>60</v>
      </c>
      <c r="P22" s="22" t="str">
        <f t="shared" si="8"/>
        <v>зач.</v>
      </c>
      <c r="Q22" s="55">
        <v>45</v>
      </c>
      <c r="R22" s="22" t="str">
        <f t="shared" si="9"/>
        <v>незач.</v>
      </c>
      <c r="S22" s="22"/>
      <c r="T22" s="22" t="str">
        <f t="shared" si="10"/>
        <v>неуд.</v>
      </c>
      <c r="U22" s="22"/>
      <c r="V22" s="55"/>
      <c r="W22" s="22" t="str">
        <f t="shared" si="1"/>
        <v>неуд.</v>
      </c>
      <c r="X22" s="22"/>
      <c r="Y22" s="55">
        <v>70</v>
      </c>
      <c r="Z22" s="22" t="str">
        <f t="shared" si="11"/>
        <v>хор.</v>
      </c>
      <c r="AA22" s="22">
        <v>1</v>
      </c>
      <c r="AB22" s="55">
        <v>69</v>
      </c>
      <c r="AC22" s="22" t="str">
        <f t="shared" si="12"/>
        <v>хор.</v>
      </c>
      <c r="AD22" s="22">
        <v>1</v>
      </c>
      <c r="AE22" s="55"/>
      <c r="AF22" s="22" t="str">
        <f t="shared" si="13"/>
        <v>неуд.</v>
      </c>
      <c r="AG22" s="22"/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6"/>
      <c r="AS22" s="51">
        <f t="shared" si="2"/>
        <v>66.375</v>
      </c>
    </row>
    <row r="23" spans="1:45" s="3" customFormat="1">
      <c r="A23" s="75">
        <v>11</v>
      </c>
      <c r="B23" s="89" t="s">
        <v>432</v>
      </c>
      <c r="C23" s="52">
        <v>64</v>
      </c>
      <c r="D23" s="22" t="str">
        <f t="shared" si="3"/>
        <v>зач.</v>
      </c>
      <c r="E23" s="52">
        <v>60.5</v>
      </c>
      <c r="F23" s="22" t="str">
        <f t="shared" si="4"/>
        <v>зач.</v>
      </c>
      <c r="G23" s="49">
        <v>70</v>
      </c>
      <c r="H23" s="22" t="str">
        <f t="shared" si="0"/>
        <v>зач.</v>
      </c>
      <c r="I23" s="52">
        <v>81</v>
      </c>
      <c r="J23" s="22" t="str">
        <f t="shared" si="5"/>
        <v>зач.</v>
      </c>
      <c r="K23" s="52">
        <v>85</v>
      </c>
      <c r="L23" s="22" t="str">
        <f t="shared" si="6"/>
        <v>зач.</v>
      </c>
      <c r="M23" s="52">
        <v>67</v>
      </c>
      <c r="N23" s="22" t="str">
        <f t="shared" si="7"/>
        <v>зач.</v>
      </c>
      <c r="O23" s="55">
        <v>76</v>
      </c>
      <c r="P23" s="22" t="str">
        <f t="shared" si="8"/>
        <v>зач.</v>
      </c>
      <c r="Q23" s="55">
        <v>82</v>
      </c>
      <c r="R23" s="22" t="str">
        <f t="shared" si="9"/>
        <v>зач.</v>
      </c>
      <c r="S23" s="22"/>
      <c r="T23" s="22" t="str">
        <f t="shared" si="10"/>
        <v>неуд.</v>
      </c>
      <c r="U23" s="22"/>
      <c r="V23" s="55"/>
      <c r="W23" s="22" t="str">
        <f t="shared" si="1"/>
        <v>неуд.</v>
      </c>
      <c r="X23" s="22"/>
      <c r="Y23" s="55">
        <v>90</v>
      </c>
      <c r="Z23" s="22" t="str">
        <f t="shared" si="11"/>
        <v>отл.</v>
      </c>
      <c r="AA23" s="22">
        <v>1</v>
      </c>
      <c r="AB23" s="55">
        <v>86</v>
      </c>
      <c r="AC23" s="22" t="str">
        <f t="shared" si="12"/>
        <v>отл.</v>
      </c>
      <c r="AD23" s="22">
        <v>1</v>
      </c>
      <c r="AE23" s="55"/>
      <c r="AF23" s="22" t="str">
        <f t="shared" si="13"/>
        <v>неуд.</v>
      </c>
      <c r="AG23" s="22"/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6"/>
      <c r="AS23" s="51">
        <f t="shared" si="2"/>
        <v>76.150000000000006</v>
      </c>
    </row>
    <row r="24" spans="1:45" s="3" customFormat="1">
      <c r="A24" s="75">
        <v>12</v>
      </c>
      <c r="B24" s="87" t="s">
        <v>433</v>
      </c>
      <c r="C24" s="52">
        <v>60</v>
      </c>
      <c r="D24" s="22" t="str">
        <f t="shared" si="3"/>
        <v>зач.</v>
      </c>
      <c r="E24" s="52">
        <v>60.5</v>
      </c>
      <c r="F24" s="22" t="str">
        <f t="shared" si="4"/>
        <v>зач.</v>
      </c>
      <c r="G24" s="49">
        <v>70</v>
      </c>
      <c r="H24" s="22" t="str">
        <f t="shared" si="0"/>
        <v>зач.</v>
      </c>
      <c r="I24" s="52">
        <v>85</v>
      </c>
      <c r="J24" s="22" t="str">
        <f t="shared" si="5"/>
        <v>зач.</v>
      </c>
      <c r="K24" s="52">
        <v>85</v>
      </c>
      <c r="L24" s="22" t="str">
        <f t="shared" si="6"/>
        <v>зач.</v>
      </c>
      <c r="M24" s="52">
        <v>71</v>
      </c>
      <c r="N24" s="22" t="str">
        <f t="shared" si="7"/>
        <v>зач.</v>
      </c>
      <c r="O24" s="55">
        <v>88</v>
      </c>
      <c r="P24" s="22" t="str">
        <f t="shared" si="8"/>
        <v>зач.</v>
      </c>
      <c r="Q24" s="55">
        <v>97</v>
      </c>
      <c r="R24" s="22" t="str">
        <f t="shared" si="9"/>
        <v>зач.</v>
      </c>
      <c r="S24" s="22"/>
      <c r="T24" s="22" t="str">
        <f t="shared" si="10"/>
        <v>неуд.</v>
      </c>
      <c r="U24" s="22"/>
      <c r="V24" s="55"/>
      <c r="W24" s="22" t="str">
        <f t="shared" si="1"/>
        <v>неуд.</v>
      </c>
      <c r="X24" s="22"/>
      <c r="Y24" s="55">
        <v>100</v>
      </c>
      <c r="Z24" s="22" t="str">
        <f t="shared" si="11"/>
        <v>отл.</v>
      </c>
      <c r="AA24" s="22">
        <v>1</v>
      </c>
      <c r="AB24" s="55">
        <v>85</v>
      </c>
      <c r="AC24" s="22" t="str">
        <f t="shared" si="12"/>
        <v>отл.</v>
      </c>
      <c r="AD24" s="22">
        <v>1</v>
      </c>
      <c r="AE24" s="55"/>
      <c r="AF24" s="22" t="str">
        <f t="shared" si="13"/>
        <v>неуд.</v>
      </c>
      <c r="AG24" s="22"/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6"/>
      <c r="AS24" s="51">
        <f t="shared" si="2"/>
        <v>80.150000000000006</v>
      </c>
    </row>
    <row r="25" spans="1:45" s="3" customFormat="1">
      <c r="A25" s="75">
        <v>13</v>
      </c>
      <c r="B25" s="89" t="s">
        <v>434</v>
      </c>
      <c r="C25" s="52">
        <v>66</v>
      </c>
      <c r="D25" s="22" t="str">
        <f t="shared" si="3"/>
        <v>зач.</v>
      </c>
      <c r="E25" s="52">
        <v>81.5</v>
      </c>
      <c r="F25" s="22" t="str">
        <f t="shared" si="4"/>
        <v>зач.</v>
      </c>
      <c r="G25" s="49">
        <v>70</v>
      </c>
      <c r="H25" s="22" t="str">
        <f t="shared" si="0"/>
        <v>зач.</v>
      </c>
      <c r="I25" s="52">
        <v>85</v>
      </c>
      <c r="J25" s="22" t="str">
        <f t="shared" si="5"/>
        <v>зач.</v>
      </c>
      <c r="K25" s="52">
        <v>85</v>
      </c>
      <c r="L25" s="22" t="str">
        <f t="shared" si="6"/>
        <v>зач.</v>
      </c>
      <c r="M25" s="52">
        <v>100</v>
      </c>
      <c r="N25" s="22" t="str">
        <f t="shared" si="7"/>
        <v>зач.</v>
      </c>
      <c r="O25" s="55">
        <v>85</v>
      </c>
      <c r="P25" s="22" t="str">
        <f t="shared" si="8"/>
        <v>зач.</v>
      </c>
      <c r="Q25" s="55">
        <v>82</v>
      </c>
      <c r="R25" s="22" t="str">
        <f t="shared" si="9"/>
        <v>зач.</v>
      </c>
      <c r="S25" s="22"/>
      <c r="T25" s="22" t="str">
        <f t="shared" si="10"/>
        <v>неуд.</v>
      </c>
      <c r="U25" s="22"/>
      <c r="V25" s="55"/>
      <c r="W25" s="22" t="str">
        <f t="shared" si="1"/>
        <v>неуд.</v>
      </c>
      <c r="X25" s="22"/>
      <c r="Y25" s="55">
        <v>90</v>
      </c>
      <c r="Z25" s="22" t="str">
        <f t="shared" si="11"/>
        <v>отл.</v>
      </c>
      <c r="AA25" s="22">
        <v>1</v>
      </c>
      <c r="AB25" s="55">
        <v>85</v>
      </c>
      <c r="AC25" s="22" t="str">
        <f t="shared" si="12"/>
        <v>отл.</v>
      </c>
      <c r="AD25" s="22">
        <v>1</v>
      </c>
      <c r="AE25" s="55"/>
      <c r="AF25" s="22" t="str">
        <f t="shared" si="13"/>
        <v>неуд.</v>
      </c>
      <c r="AG25" s="22"/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6"/>
      <c r="AS25" s="51">
        <f t="shared" si="2"/>
        <v>82.95</v>
      </c>
    </row>
    <row r="26" spans="1:45" s="3" customFormat="1">
      <c r="A26" s="75">
        <v>14</v>
      </c>
      <c r="B26" s="90" t="s">
        <v>435</v>
      </c>
      <c r="C26" s="52">
        <v>60</v>
      </c>
      <c r="D26" s="22" t="str">
        <f t="shared" si="3"/>
        <v>зач.</v>
      </c>
      <c r="E26" s="52">
        <v>72.5</v>
      </c>
      <c r="F26" s="22" t="str">
        <f t="shared" si="4"/>
        <v>зач.</v>
      </c>
      <c r="G26" s="49">
        <v>65</v>
      </c>
      <c r="H26" s="22" t="str">
        <f t="shared" si="0"/>
        <v>зач.</v>
      </c>
      <c r="I26" s="52">
        <v>88</v>
      </c>
      <c r="J26" s="22" t="str">
        <f t="shared" si="5"/>
        <v>зач.</v>
      </c>
      <c r="K26" s="52">
        <v>90</v>
      </c>
      <c r="L26" s="22" t="str">
        <f t="shared" si="6"/>
        <v>зач.</v>
      </c>
      <c r="M26" s="52">
        <v>64.5</v>
      </c>
      <c r="N26" s="22" t="str">
        <f t="shared" si="7"/>
        <v>зач.</v>
      </c>
      <c r="O26" s="55">
        <v>90</v>
      </c>
      <c r="P26" s="22" t="str">
        <f t="shared" si="8"/>
        <v>зач.</v>
      </c>
      <c r="Q26" s="55">
        <v>71</v>
      </c>
      <c r="R26" s="22" t="str">
        <f t="shared" si="9"/>
        <v>зач.</v>
      </c>
      <c r="S26" s="22"/>
      <c r="T26" s="22" t="str">
        <f t="shared" si="10"/>
        <v>неуд.</v>
      </c>
      <c r="U26" s="22"/>
      <c r="V26" s="55"/>
      <c r="W26" s="22" t="str">
        <f t="shared" si="1"/>
        <v>неуд.</v>
      </c>
      <c r="X26" s="22"/>
      <c r="Y26" s="55">
        <v>84</v>
      </c>
      <c r="Z26" s="22" t="str">
        <f t="shared" si="11"/>
        <v>хор.</v>
      </c>
      <c r="AA26" s="22">
        <v>1</v>
      </c>
      <c r="AB26" s="55">
        <v>85</v>
      </c>
      <c r="AC26" s="22" t="str">
        <f t="shared" si="12"/>
        <v>отл.</v>
      </c>
      <c r="AD26" s="22">
        <v>1</v>
      </c>
      <c r="AE26" s="55"/>
      <c r="AF26" s="22" t="str">
        <f t="shared" si="13"/>
        <v>неуд.</v>
      </c>
      <c r="AG26" s="22"/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6"/>
      <c r="AS26" s="51">
        <f t="shared" si="2"/>
        <v>77</v>
      </c>
    </row>
    <row r="27" spans="1:45" s="3" customFormat="1">
      <c r="A27" s="75">
        <v>15</v>
      </c>
      <c r="B27" s="87" t="s">
        <v>436</v>
      </c>
      <c r="C27" s="52">
        <v>61</v>
      </c>
      <c r="D27" s="22" t="str">
        <f t="shared" si="3"/>
        <v>зач.</v>
      </c>
      <c r="E27" s="52">
        <v>60</v>
      </c>
      <c r="F27" s="22" t="str">
        <f t="shared" si="4"/>
        <v>зач.</v>
      </c>
      <c r="G27" s="49">
        <v>60</v>
      </c>
      <c r="H27" s="22" t="str">
        <f t="shared" si="0"/>
        <v>зач.</v>
      </c>
      <c r="I27" s="52">
        <v>80</v>
      </c>
      <c r="J27" s="22" t="str">
        <f t="shared" si="5"/>
        <v>зач.</v>
      </c>
      <c r="K27" s="52">
        <v>85</v>
      </c>
      <c r="L27" s="22" t="str">
        <f t="shared" si="6"/>
        <v>зач.</v>
      </c>
      <c r="M27" s="52">
        <v>68</v>
      </c>
      <c r="N27" s="22" t="str">
        <f t="shared" si="7"/>
        <v>зач.</v>
      </c>
      <c r="O27" s="55">
        <v>70</v>
      </c>
      <c r="P27" s="22" t="str">
        <f t="shared" si="8"/>
        <v>зач.</v>
      </c>
      <c r="Q27" s="55">
        <v>80</v>
      </c>
      <c r="R27" s="22" t="str">
        <f t="shared" si="9"/>
        <v>зач.</v>
      </c>
      <c r="S27" s="22"/>
      <c r="T27" s="22" t="str">
        <f t="shared" si="10"/>
        <v>неуд.</v>
      </c>
      <c r="U27" s="22"/>
      <c r="V27" s="55"/>
      <c r="W27" s="22" t="str">
        <f t="shared" si="1"/>
        <v>неуд.</v>
      </c>
      <c r="X27" s="22"/>
      <c r="Y27" s="55">
        <v>84</v>
      </c>
      <c r="Z27" s="22" t="str">
        <f t="shared" si="11"/>
        <v>хор.</v>
      </c>
      <c r="AA27" s="22">
        <v>1</v>
      </c>
      <c r="AB27" s="55">
        <v>66</v>
      </c>
      <c r="AC27" s="22" t="str">
        <f t="shared" si="12"/>
        <v>хор.</v>
      </c>
      <c r="AD27" s="22">
        <v>1</v>
      </c>
      <c r="AE27" s="55"/>
      <c r="AF27" s="22" t="str">
        <f t="shared" si="13"/>
        <v>неуд.</v>
      </c>
      <c r="AG27" s="22"/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6"/>
      <c r="AS27" s="51">
        <f t="shared" si="2"/>
        <v>71.400000000000006</v>
      </c>
    </row>
    <row r="28" spans="1:45" s="3" customFormat="1">
      <c r="A28" s="75">
        <v>16</v>
      </c>
      <c r="B28" s="87" t="s">
        <v>437</v>
      </c>
      <c r="C28" s="52">
        <v>60</v>
      </c>
      <c r="D28" s="22" t="str">
        <f t="shared" si="3"/>
        <v>зач.</v>
      </c>
      <c r="E28" s="52">
        <v>60.5</v>
      </c>
      <c r="F28" s="22" t="str">
        <f t="shared" si="4"/>
        <v>зач.</v>
      </c>
      <c r="G28" s="49">
        <v>65</v>
      </c>
      <c r="H28" s="22" t="str">
        <f t="shared" si="0"/>
        <v>зач.</v>
      </c>
      <c r="I28" s="52">
        <v>66</v>
      </c>
      <c r="J28" s="22" t="str">
        <f t="shared" si="5"/>
        <v>зач.</v>
      </c>
      <c r="K28" s="52">
        <v>85</v>
      </c>
      <c r="L28" s="22" t="str">
        <f t="shared" si="6"/>
        <v>зач.</v>
      </c>
      <c r="M28" s="52">
        <v>61</v>
      </c>
      <c r="N28" s="22" t="str">
        <f t="shared" si="7"/>
        <v>зач.</v>
      </c>
      <c r="O28" s="55">
        <v>64</v>
      </c>
      <c r="P28" s="22" t="str">
        <f t="shared" si="8"/>
        <v>зач.</v>
      </c>
      <c r="Q28" s="55">
        <v>80</v>
      </c>
      <c r="R28" s="22" t="str">
        <f t="shared" si="9"/>
        <v>зач.</v>
      </c>
      <c r="S28" s="22"/>
      <c r="T28" s="22" t="str">
        <f t="shared" si="10"/>
        <v>неуд.</v>
      </c>
      <c r="U28" s="22"/>
      <c r="V28" s="55"/>
      <c r="W28" s="22" t="str">
        <f t="shared" si="1"/>
        <v>неуд.</v>
      </c>
      <c r="X28" s="22"/>
      <c r="Y28" s="55">
        <v>84</v>
      </c>
      <c r="Z28" s="22" t="str">
        <f t="shared" si="11"/>
        <v>хор.</v>
      </c>
      <c r="AA28" s="22">
        <v>1</v>
      </c>
      <c r="AB28" s="55">
        <v>67</v>
      </c>
      <c r="AC28" s="22" t="str">
        <f t="shared" si="12"/>
        <v>хор.</v>
      </c>
      <c r="AD28" s="22">
        <v>1</v>
      </c>
      <c r="AE28" s="55"/>
      <c r="AF28" s="22" t="str">
        <f t="shared" si="13"/>
        <v>неуд.</v>
      </c>
      <c r="AG28" s="22"/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6"/>
      <c r="AS28" s="51">
        <f t="shared" si="2"/>
        <v>69.25</v>
      </c>
    </row>
    <row r="29" spans="1:45" s="3" customFormat="1">
      <c r="A29" s="75">
        <v>17</v>
      </c>
      <c r="B29" s="78" t="s">
        <v>438</v>
      </c>
      <c r="C29" s="52"/>
      <c r="D29" s="22" t="str">
        <f t="shared" si="3"/>
        <v>незач.</v>
      </c>
      <c r="E29" s="52"/>
      <c r="F29" s="22" t="str">
        <f t="shared" si="4"/>
        <v>незач.</v>
      </c>
      <c r="G29" s="49">
        <v>0</v>
      </c>
      <c r="H29" s="22" t="str">
        <f t="shared" si="0"/>
        <v>незач.</v>
      </c>
      <c r="I29" s="52">
        <v>2</v>
      </c>
      <c r="J29" s="22" t="str">
        <f t="shared" si="5"/>
        <v>незач.</v>
      </c>
      <c r="K29" s="52">
        <v>85</v>
      </c>
      <c r="L29" s="22" t="str">
        <f t="shared" si="6"/>
        <v>зач.</v>
      </c>
      <c r="M29" s="52">
        <v>5</v>
      </c>
      <c r="N29" s="22" t="str">
        <f t="shared" si="7"/>
        <v>незач.</v>
      </c>
      <c r="O29" s="55">
        <v>60</v>
      </c>
      <c r="P29" s="22" t="str">
        <f t="shared" si="8"/>
        <v>зач.</v>
      </c>
      <c r="Q29" s="55">
        <v>70</v>
      </c>
      <c r="R29" s="22" t="str">
        <f t="shared" si="9"/>
        <v>зач.</v>
      </c>
      <c r="S29" s="22"/>
      <c r="T29" s="22" t="str">
        <f t="shared" si="10"/>
        <v>неуд.</v>
      </c>
      <c r="U29" s="22"/>
      <c r="V29" s="55"/>
      <c r="W29" s="22" t="str">
        <f t="shared" si="1"/>
        <v>неуд.</v>
      </c>
      <c r="X29" s="22"/>
      <c r="Y29" s="55"/>
      <c r="Z29" s="22" t="str">
        <f t="shared" si="11"/>
        <v>неуд.</v>
      </c>
      <c r="AA29" s="22">
        <v>0</v>
      </c>
      <c r="AB29" s="55">
        <v>58</v>
      </c>
      <c r="AC29" s="22" t="str">
        <f t="shared" si="12"/>
        <v>удовл.</v>
      </c>
      <c r="AD29" s="22">
        <v>1</v>
      </c>
      <c r="AE29" s="55"/>
      <c r="AF29" s="22" t="str">
        <f t="shared" si="13"/>
        <v>неуд.</v>
      </c>
      <c r="AG29" s="22"/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6"/>
      <c r="AS29" s="51">
        <f t="shared" si="2"/>
        <v>40</v>
      </c>
    </row>
    <row r="30" spans="1:45" s="3" customFormat="1">
      <c r="A30" s="75">
        <v>18</v>
      </c>
      <c r="B30" s="87" t="s">
        <v>439</v>
      </c>
      <c r="C30" s="52">
        <v>60</v>
      </c>
      <c r="D30" s="22" t="str">
        <f t="shared" si="3"/>
        <v>зач.</v>
      </c>
      <c r="E30" s="52">
        <v>60.5</v>
      </c>
      <c r="F30" s="22" t="str">
        <f t="shared" si="4"/>
        <v>зач.</v>
      </c>
      <c r="G30" s="49">
        <v>65</v>
      </c>
      <c r="H30" s="22" t="str">
        <f t="shared" si="0"/>
        <v>зач.</v>
      </c>
      <c r="I30" s="52">
        <v>83</v>
      </c>
      <c r="J30" s="22" t="str">
        <f t="shared" si="5"/>
        <v>зач.</v>
      </c>
      <c r="K30" s="52">
        <v>85</v>
      </c>
      <c r="L30" s="22" t="str">
        <f t="shared" si="6"/>
        <v>зач.</v>
      </c>
      <c r="M30" s="52">
        <v>79.5</v>
      </c>
      <c r="N30" s="22" t="str">
        <f t="shared" si="7"/>
        <v>зач.</v>
      </c>
      <c r="O30" s="55">
        <v>85</v>
      </c>
      <c r="P30" s="22" t="str">
        <f t="shared" si="8"/>
        <v>зач.</v>
      </c>
      <c r="Q30" s="55">
        <v>70</v>
      </c>
      <c r="R30" s="22" t="str">
        <f t="shared" si="9"/>
        <v>зач.</v>
      </c>
      <c r="S30" s="22"/>
      <c r="T30" s="22" t="str">
        <f t="shared" si="10"/>
        <v>неуд.</v>
      </c>
      <c r="U30" s="22"/>
      <c r="V30" s="55"/>
      <c r="W30" s="22" t="str">
        <f t="shared" si="1"/>
        <v>неуд.</v>
      </c>
      <c r="X30" s="22"/>
      <c r="Y30" s="55">
        <v>100</v>
      </c>
      <c r="Z30" s="22" t="str">
        <f t="shared" si="11"/>
        <v>отл.</v>
      </c>
      <c r="AA30" s="22">
        <v>1</v>
      </c>
      <c r="AB30" s="55">
        <v>79</v>
      </c>
      <c r="AC30" s="22" t="str">
        <f t="shared" si="12"/>
        <v>хор.</v>
      </c>
      <c r="AD30" s="22">
        <v>1</v>
      </c>
      <c r="AE30" s="55"/>
      <c r="AF30" s="22" t="str">
        <f t="shared" si="13"/>
        <v>неуд.</v>
      </c>
      <c r="AG30" s="22"/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6"/>
      <c r="AS30" s="51">
        <f t="shared" si="2"/>
        <v>76.7</v>
      </c>
    </row>
    <row r="31" spans="1:45" s="3" customFormat="1">
      <c r="A31" s="75">
        <v>19</v>
      </c>
      <c r="B31" s="87" t="s">
        <v>440</v>
      </c>
      <c r="C31" s="52">
        <v>60</v>
      </c>
      <c r="D31" s="22" t="str">
        <f t="shared" si="3"/>
        <v>зач.</v>
      </c>
      <c r="E31" s="52">
        <v>75.5</v>
      </c>
      <c r="F31" s="22" t="str">
        <f t="shared" si="4"/>
        <v>зач.</v>
      </c>
      <c r="G31" s="49">
        <v>65</v>
      </c>
      <c r="H31" s="22" t="str">
        <f t="shared" si="0"/>
        <v>зач.</v>
      </c>
      <c r="I31" s="52">
        <v>100</v>
      </c>
      <c r="J31" s="22" t="str">
        <f t="shared" si="5"/>
        <v>зач.</v>
      </c>
      <c r="K31" s="52">
        <v>90</v>
      </c>
      <c r="L31" s="22" t="str">
        <f t="shared" si="6"/>
        <v>зач.</v>
      </c>
      <c r="M31" s="52">
        <v>100</v>
      </c>
      <c r="N31" s="22" t="str">
        <f t="shared" si="7"/>
        <v>зач.</v>
      </c>
      <c r="O31" s="55">
        <v>85</v>
      </c>
      <c r="P31" s="22" t="str">
        <f t="shared" si="8"/>
        <v>зач.</v>
      </c>
      <c r="Q31" s="55">
        <v>88</v>
      </c>
      <c r="R31" s="22" t="str">
        <f t="shared" si="9"/>
        <v>зач.</v>
      </c>
      <c r="S31" s="22"/>
      <c r="T31" s="22" t="str">
        <f t="shared" si="10"/>
        <v>неуд.</v>
      </c>
      <c r="U31" s="22"/>
      <c r="V31" s="55"/>
      <c r="W31" s="22" t="str">
        <f t="shared" si="1"/>
        <v>неуд.</v>
      </c>
      <c r="X31" s="22"/>
      <c r="Y31" s="55">
        <v>100</v>
      </c>
      <c r="Z31" s="22" t="str">
        <f t="shared" si="11"/>
        <v>отл.</v>
      </c>
      <c r="AA31" s="22">
        <v>1</v>
      </c>
      <c r="AB31" s="55">
        <v>77</v>
      </c>
      <c r="AC31" s="22" t="str">
        <f t="shared" si="12"/>
        <v>хор.</v>
      </c>
      <c r="AD31" s="22">
        <v>1</v>
      </c>
      <c r="AE31" s="55"/>
      <c r="AF31" s="22" t="str">
        <f t="shared" si="13"/>
        <v>неуд.</v>
      </c>
      <c r="AG31" s="22"/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6"/>
      <c r="AS31" s="51">
        <f t="shared" si="2"/>
        <v>84.05</v>
      </c>
    </row>
    <row r="32" spans="1:45" s="3" customFormat="1">
      <c r="A32" s="75">
        <v>20</v>
      </c>
      <c r="B32" s="91" t="s">
        <v>441</v>
      </c>
      <c r="C32" s="52"/>
      <c r="D32" s="22" t="str">
        <f t="shared" si="3"/>
        <v>незач.</v>
      </c>
      <c r="E32" s="52"/>
      <c r="F32" s="22" t="str">
        <f t="shared" si="4"/>
        <v>незач.</v>
      </c>
      <c r="G32" s="49"/>
      <c r="H32" s="22" t="str">
        <f t="shared" si="0"/>
        <v>незач.</v>
      </c>
      <c r="I32" s="52"/>
      <c r="J32" s="22" t="str">
        <f t="shared" si="5"/>
        <v>незач.</v>
      </c>
      <c r="K32" s="52"/>
      <c r="L32" s="22" t="str">
        <f t="shared" si="6"/>
        <v>незач.</v>
      </c>
      <c r="M32" s="52"/>
      <c r="N32" s="22" t="str">
        <f t="shared" si="7"/>
        <v>незач.</v>
      </c>
      <c r="O32" s="55"/>
      <c r="P32" s="22" t="str">
        <f t="shared" si="8"/>
        <v>незач.</v>
      </c>
      <c r="Q32" s="55"/>
      <c r="R32" s="22" t="str">
        <f t="shared" si="9"/>
        <v>незач.</v>
      </c>
      <c r="S32" s="22"/>
      <c r="T32" s="22" t="str">
        <f t="shared" si="10"/>
        <v>неуд.</v>
      </c>
      <c r="U32" s="22"/>
      <c r="V32" s="55"/>
      <c r="W32" s="22" t="str">
        <f t="shared" si="1"/>
        <v>неуд.</v>
      </c>
      <c r="X32" s="22"/>
      <c r="Y32" s="55"/>
      <c r="Z32" s="22" t="str">
        <f t="shared" si="11"/>
        <v>неуд.</v>
      </c>
      <c r="AA32" s="22"/>
      <c r="AB32" s="55"/>
      <c r="AC32" s="22" t="str">
        <f t="shared" si="12"/>
        <v>неуд.</v>
      </c>
      <c r="AD32" s="22">
        <v>0</v>
      </c>
      <c r="AE32" s="55"/>
      <c r="AF32" s="22" t="str">
        <f t="shared" si="13"/>
        <v>неуд.</v>
      </c>
      <c r="AG32" s="22"/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6"/>
      <c r="AS32" s="51" t="e">
        <f t="shared" si="2"/>
        <v>#DIV/0!</v>
      </c>
    </row>
    <row r="33" spans="1:45" s="3" customFormat="1">
      <c r="A33" s="75">
        <v>21</v>
      </c>
      <c r="B33" s="83" t="s">
        <v>553</v>
      </c>
      <c r="C33" s="52">
        <v>62</v>
      </c>
      <c r="D33" s="22" t="str">
        <f t="shared" si="3"/>
        <v>зач.</v>
      </c>
      <c r="E33" s="52"/>
      <c r="F33" s="22" t="str">
        <f t="shared" si="4"/>
        <v>незач.</v>
      </c>
      <c r="G33" s="49"/>
      <c r="H33" s="22" t="str">
        <f t="shared" si="0"/>
        <v>незач.</v>
      </c>
      <c r="I33" s="52"/>
      <c r="J33" s="22" t="str">
        <f t="shared" si="5"/>
        <v>незач.</v>
      </c>
      <c r="K33" s="52"/>
      <c r="L33" s="22" t="str">
        <f t="shared" si="6"/>
        <v>незач.</v>
      </c>
      <c r="M33" s="52"/>
      <c r="N33" s="22" t="str">
        <f t="shared" si="7"/>
        <v>незач.</v>
      </c>
      <c r="O33" s="55">
        <v>100</v>
      </c>
      <c r="P33" s="22" t="str">
        <f t="shared" si="8"/>
        <v>зач.</v>
      </c>
      <c r="Q33" s="55"/>
      <c r="R33" s="22" t="str">
        <f t="shared" si="9"/>
        <v>незач.</v>
      </c>
      <c r="S33" s="22"/>
      <c r="T33" s="22" t="str">
        <f t="shared" si="10"/>
        <v>неуд.</v>
      </c>
      <c r="U33" s="22"/>
      <c r="V33" s="55"/>
      <c r="W33" s="22" t="str">
        <f t="shared" si="1"/>
        <v>неуд.</v>
      </c>
      <c r="X33" s="22"/>
      <c r="Y33" s="55"/>
      <c r="Z33" s="22" t="str">
        <f t="shared" si="11"/>
        <v>неуд.</v>
      </c>
      <c r="AA33" s="22"/>
      <c r="AB33" s="55">
        <v>95</v>
      </c>
      <c r="AC33" s="22" t="str">
        <f t="shared" si="12"/>
        <v>отл.</v>
      </c>
      <c r="AD33" s="22">
        <v>1</v>
      </c>
      <c r="AE33" s="55"/>
      <c r="AF33" s="22" t="str">
        <f t="shared" si="13"/>
        <v>неуд.</v>
      </c>
      <c r="AG33" s="22"/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6"/>
      <c r="AS33" s="51">
        <f t="shared" si="2"/>
        <v>85.666666666666671</v>
      </c>
    </row>
    <row r="34" spans="1:45" s="3" customFormat="1">
      <c r="A34" s="75">
        <v>22</v>
      </c>
      <c r="B34" s="86"/>
      <c r="C34" s="52"/>
      <c r="D34" s="22" t="str">
        <f t="shared" si="3"/>
        <v>незач.</v>
      </c>
      <c r="E34" s="52"/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5"/>
      <c r="P34" s="22" t="str">
        <f t="shared" si="8"/>
        <v>незач.</v>
      </c>
      <c r="Q34" s="55"/>
      <c r="R34" s="22" t="str">
        <f t="shared" si="9"/>
        <v>незач.</v>
      </c>
      <c r="S34" s="22"/>
      <c r="T34" s="22" t="str">
        <f t="shared" si="10"/>
        <v>неуд.</v>
      </c>
      <c r="U34" s="22"/>
      <c r="V34" s="55"/>
      <c r="W34" s="22" t="str">
        <f t="shared" si="1"/>
        <v>неуд.</v>
      </c>
      <c r="X34" s="22"/>
      <c r="Y34" s="55"/>
      <c r="Z34" s="22" t="str">
        <f t="shared" si="11"/>
        <v>неуд.</v>
      </c>
      <c r="AA34" s="22"/>
      <c r="AB34" s="55"/>
      <c r="AC34" s="22" t="str">
        <f t="shared" si="12"/>
        <v>неуд.</v>
      </c>
      <c r="AD34" s="22"/>
      <c r="AE34" s="55"/>
      <c r="AF34" s="22" t="str">
        <f t="shared" si="13"/>
        <v>неуд.</v>
      </c>
      <c r="AG34" s="22"/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/>
      <c r="AR34" s="76"/>
      <c r="AS34" s="51" t="e">
        <f t="shared" si="2"/>
        <v>#DIV/0!</v>
      </c>
    </row>
    <row r="35" spans="1:45" s="3" customFormat="1">
      <c r="A35" s="75">
        <v>23</v>
      </c>
      <c r="B35" s="53"/>
      <c r="C35" s="52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5"/>
      <c r="P35" s="22" t="str">
        <f t="shared" si="8"/>
        <v>незач.</v>
      </c>
      <c r="Q35" s="55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5"/>
      <c r="W35" s="22" t="str">
        <f t="shared" si="1"/>
        <v>неуд.</v>
      </c>
      <c r="X35" s="22"/>
      <c r="Y35" s="55"/>
      <c r="Z35" s="22" t="str">
        <f t="shared" si="11"/>
        <v>неуд.</v>
      </c>
      <c r="AA35" s="22"/>
      <c r="AB35" s="55"/>
      <c r="AC35" s="22" t="str">
        <f t="shared" si="12"/>
        <v>неуд.</v>
      </c>
      <c r="AD35" s="22"/>
      <c r="AE35" s="55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6"/>
      <c r="AS35" s="51" t="e">
        <f t="shared" si="2"/>
        <v>#DIV/0!</v>
      </c>
    </row>
    <row r="36" spans="1:45" s="3" customFormat="1">
      <c r="A36" s="75">
        <v>24</v>
      </c>
      <c r="B36" s="53"/>
      <c r="C36" s="52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5"/>
      <c r="P36" s="22" t="str">
        <f t="shared" si="8"/>
        <v>незач.</v>
      </c>
      <c r="Q36" s="55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5"/>
      <c r="W36" s="22" t="str">
        <f t="shared" si="1"/>
        <v>неуд.</v>
      </c>
      <c r="X36" s="22"/>
      <c r="Y36" s="55"/>
      <c r="Z36" s="22" t="str">
        <f t="shared" si="11"/>
        <v>неуд.</v>
      </c>
      <c r="AA36" s="22"/>
      <c r="AB36" s="55"/>
      <c r="AC36" s="22" t="str">
        <f t="shared" si="12"/>
        <v>неуд.</v>
      </c>
      <c r="AD36" s="22"/>
      <c r="AE36" s="55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6"/>
      <c r="AS36" s="51" t="e">
        <f t="shared" si="2"/>
        <v>#DIV/0!</v>
      </c>
    </row>
    <row r="37" spans="1:45" s="3" customFormat="1">
      <c r="A37" s="75">
        <v>25</v>
      </c>
      <c r="B37" s="53"/>
      <c r="C37" s="52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5"/>
      <c r="P37" s="22" t="str">
        <f t="shared" si="8"/>
        <v>незач.</v>
      </c>
      <c r="Q37" s="55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5"/>
      <c r="W37" s="22" t="str">
        <f t="shared" si="1"/>
        <v>неуд.</v>
      </c>
      <c r="X37" s="22"/>
      <c r="Y37" s="55"/>
      <c r="Z37" s="22" t="str">
        <f t="shared" si="11"/>
        <v>неуд.</v>
      </c>
      <c r="AA37" s="22"/>
      <c r="AB37" s="55"/>
      <c r="AC37" s="22" t="str">
        <f t="shared" si="12"/>
        <v>неуд.</v>
      </c>
      <c r="AD37" s="22"/>
      <c r="AE37" s="55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6"/>
      <c r="AS37" s="51" t="e">
        <f t="shared" si="2"/>
        <v>#DIV/0!</v>
      </c>
    </row>
    <row r="38" spans="1:45" s="3" customFormat="1">
      <c r="A38" s="75">
        <v>26</v>
      </c>
      <c r="B38" s="53"/>
      <c r="C38" s="52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5"/>
      <c r="P38" s="22" t="str">
        <f t="shared" si="8"/>
        <v>незач.</v>
      </c>
      <c r="Q38" s="55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5"/>
      <c r="W38" s="22" t="str">
        <f t="shared" si="1"/>
        <v>неуд.</v>
      </c>
      <c r="X38" s="22"/>
      <c r="Y38" s="55"/>
      <c r="Z38" s="22" t="str">
        <f t="shared" si="11"/>
        <v>неуд.</v>
      </c>
      <c r="AA38" s="22"/>
      <c r="AB38" s="55"/>
      <c r="AC38" s="22" t="str">
        <f t="shared" si="12"/>
        <v>неуд.</v>
      </c>
      <c r="AD38" s="22"/>
      <c r="AE38" s="55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6"/>
      <c r="AS38" s="51" t="e">
        <f t="shared" si="2"/>
        <v>#DIV/0!</v>
      </c>
    </row>
    <row r="39" spans="1:45" s="3" customFormat="1">
      <c r="A39" s="75">
        <v>27</v>
      </c>
      <c r="B39" s="53"/>
      <c r="C39" s="52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5"/>
      <c r="P39" s="22" t="str">
        <f t="shared" si="8"/>
        <v>незач.</v>
      </c>
      <c r="Q39" s="55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5"/>
      <c r="W39" s="22" t="str">
        <f t="shared" si="1"/>
        <v>неуд.</v>
      </c>
      <c r="X39" s="22"/>
      <c r="Y39" s="55"/>
      <c r="Z39" s="22" t="str">
        <f t="shared" si="11"/>
        <v>неуд.</v>
      </c>
      <c r="AA39" s="22"/>
      <c r="AB39" s="55"/>
      <c r="AC39" s="22" t="str">
        <f t="shared" si="12"/>
        <v>неуд.</v>
      </c>
      <c r="AD39" s="22"/>
      <c r="AE39" s="55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6"/>
      <c r="AS39" s="51" t="e">
        <f t="shared" si="2"/>
        <v>#DIV/0!</v>
      </c>
    </row>
    <row r="40" spans="1:45" s="3" customFormat="1">
      <c r="A40" s="75">
        <v>28</v>
      </c>
      <c r="B40" s="53"/>
      <c r="C40" s="52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5"/>
      <c r="P40" s="22" t="str">
        <f t="shared" si="8"/>
        <v>незач.</v>
      </c>
      <c r="Q40" s="55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5"/>
      <c r="W40" s="22" t="str">
        <f t="shared" si="1"/>
        <v>неуд.</v>
      </c>
      <c r="X40" s="22"/>
      <c r="Y40" s="55"/>
      <c r="Z40" s="22" t="str">
        <f t="shared" si="11"/>
        <v>неуд.</v>
      </c>
      <c r="AA40" s="22"/>
      <c r="AB40" s="55"/>
      <c r="AC40" s="22" t="str">
        <f t="shared" si="12"/>
        <v>неуд.</v>
      </c>
      <c r="AD40" s="22"/>
      <c r="AE40" s="55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6"/>
      <c r="AS40" s="51" t="e">
        <f t="shared" si="2"/>
        <v>#DIV/0!</v>
      </c>
    </row>
    <row r="41" spans="1:45" s="3" customFormat="1">
      <c r="A41" s="75">
        <v>29</v>
      </c>
      <c r="B41" s="53"/>
      <c r="C41" s="52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5"/>
      <c r="P41" s="22" t="str">
        <f t="shared" si="8"/>
        <v>незач.</v>
      </c>
      <c r="Q41" s="55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5"/>
      <c r="W41" s="22" t="str">
        <f t="shared" si="1"/>
        <v>неуд.</v>
      </c>
      <c r="X41" s="22"/>
      <c r="Y41" s="55"/>
      <c r="Z41" s="22" t="str">
        <f t="shared" si="11"/>
        <v>неуд.</v>
      </c>
      <c r="AA41" s="22"/>
      <c r="AB41" s="55"/>
      <c r="AC41" s="22" t="str">
        <f t="shared" si="12"/>
        <v>неуд.</v>
      </c>
      <c r="AD41" s="22"/>
      <c r="AE41" s="55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6"/>
      <c r="AS41" s="51" t="e">
        <f t="shared" si="2"/>
        <v>#DIV/0!</v>
      </c>
    </row>
    <row r="42" spans="1:45" s="3" customFormat="1">
      <c r="A42" s="75">
        <v>30</v>
      </c>
      <c r="B42" s="53"/>
      <c r="C42" s="52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5"/>
      <c r="P42" s="22" t="str">
        <f t="shared" si="8"/>
        <v>незач.</v>
      </c>
      <c r="Q42" s="55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5"/>
      <c r="W42" s="22" t="str">
        <f t="shared" si="1"/>
        <v>неуд.</v>
      </c>
      <c r="X42" s="22"/>
      <c r="Y42" s="55"/>
      <c r="Z42" s="22" t="str">
        <f t="shared" si="11"/>
        <v>неуд.</v>
      </c>
      <c r="AA42" s="22"/>
      <c r="AB42" s="55"/>
      <c r="AC42" s="22" t="str">
        <f t="shared" si="12"/>
        <v>неуд.</v>
      </c>
      <c r="AD42" s="22"/>
      <c r="AE42" s="55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6"/>
      <c r="AS42" s="51" t="e">
        <f t="shared" si="2"/>
        <v>#DIV/0!</v>
      </c>
    </row>
    <row r="43" spans="1:45" s="3" customFormat="1">
      <c r="A43" s="75">
        <v>31</v>
      </c>
      <c r="B43" s="53"/>
      <c r="C43" s="52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5"/>
      <c r="P43" s="22" t="str">
        <f t="shared" si="8"/>
        <v>незач.</v>
      </c>
      <c r="Q43" s="55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5"/>
      <c r="W43" s="22" t="str">
        <f t="shared" si="1"/>
        <v>неуд.</v>
      </c>
      <c r="X43" s="22"/>
      <c r="Y43" s="55"/>
      <c r="Z43" s="22" t="str">
        <f t="shared" si="11"/>
        <v>неуд.</v>
      </c>
      <c r="AA43" s="22"/>
      <c r="AB43" s="55"/>
      <c r="AC43" s="22" t="str">
        <f t="shared" si="12"/>
        <v>неуд.</v>
      </c>
      <c r="AD43" s="22"/>
      <c r="AE43" s="55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6"/>
      <c r="AS43" s="51" t="e">
        <f t="shared" si="2"/>
        <v>#DIV/0!</v>
      </c>
    </row>
    <row r="44" spans="1:45" s="3" customFormat="1">
      <c r="A44" s="75">
        <v>32</v>
      </c>
      <c r="B44" s="53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5"/>
      <c r="P44" s="22" t="str">
        <f t="shared" si="8"/>
        <v>незач.</v>
      </c>
      <c r="Q44" s="55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5"/>
      <c r="W44" s="22" t="str">
        <f t="shared" si="1"/>
        <v>неуд.</v>
      </c>
      <c r="X44" s="22"/>
      <c r="Y44" s="55"/>
      <c r="Z44" s="22" t="str">
        <f t="shared" si="11"/>
        <v>неуд.</v>
      </c>
      <c r="AA44" s="22"/>
      <c r="AB44" s="55"/>
      <c r="AC44" s="22" t="str">
        <f t="shared" si="12"/>
        <v>неуд.</v>
      </c>
      <c r="AD44" s="22"/>
      <c r="AE44" s="55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6"/>
      <c r="AS44" s="51" t="e">
        <f t="shared" si="2"/>
        <v>#DIV/0!</v>
      </c>
    </row>
    <row r="45" spans="1:45" s="3" customFormat="1">
      <c r="A45" s="75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5"/>
      <c r="P45" s="22" t="str">
        <f t="shared" si="8"/>
        <v>незач.</v>
      </c>
      <c r="Q45" s="55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5"/>
      <c r="W45" s="22" t="str">
        <f t="shared" si="1"/>
        <v>неуд.</v>
      </c>
      <c r="X45" s="22"/>
      <c r="Y45" s="55"/>
      <c r="Z45" s="22" t="str">
        <f t="shared" si="11"/>
        <v>неуд.</v>
      </c>
      <c r="AA45" s="22"/>
      <c r="AB45" s="55"/>
      <c r="AC45" s="22" t="str">
        <f t="shared" si="12"/>
        <v>неуд.</v>
      </c>
      <c r="AD45" s="22"/>
      <c r="AE45" s="55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6"/>
      <c r="AS45" s="51" t="e">
        <f t="shared" si="2"/>
        <v>#DIV/0!</v>
      </c>
    </row>
    <row r="46" spans="1:45" s="3" customFormat="1">
      <c r="A46" s="75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5"/>
      <c r="P46" s="22" t="str">
        <f t="shared" si="8"/>
        <v>незач.</v>
      </c>
      <c r="Q46" s="55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5"/>
      <c r="W46" s="22" t="str">
        <f t="shared" si="1"/>
        <v>неуд.</v>
      </c>
      <c r="X46" s="22"/>
      <c r="Y46" s="55"/>
      <c r="Z46" s="22" t="str">
        <f t="shared" si="11"/>
        <v>неуд.</v>
      </c>
      <c r="AA46" s="22"/>
      <c r="AB46" s="55"/>
      <c r="AC46" s="22" t="str">
        <f t="shared" si="12"/>
        <v>неуд.</v>
      </c>
      <c r="AD46" s="22"/>
      <c r="AE46" s="55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6"/>
      <c r="AS46" s="51" t="e">
        <f t="shared" si="2"/>
        <v>#DIV/0!</v>
      </c>
    </row>
    <row r="47" spans="1:45" s="3" customFormat="1">
      <c r="A47" s="75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5"/>
      <c r="P47" s="22" t="str">
        <f t="shared" si="8"/>
        <v>незач.</v>
      </c>
      <c r="Q47" s="55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5"/>
      <c r="W47" s="22" t="str">
        <f t="shared" si="1"/>
        <v>неуд.</v>
      </c>
      <c r="X47" s="22"/>
      <c r="Y47" s="55"/>
      <c r="Z47" s="22" t="str">
        <f t="shared" si="11"/>
        <v>неуд.</v>
      </c>
      <c r="AA47" s="22"/>
      <c r="AB47" s="55"/>
      <c r="AC47" s="22" t="str">
        <f t="shared" si="12"/>
        <v>неуд.</v>
      </c>
      <c r="AD47" s="22"/>
      <c r="AE47" s="55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6"/>
      <c r="AS47" s="51" t="e">
        <f t="shared" si="2"/>
        <v>#DIV/0!</v>
      </c>
    </row>
    <row r="48" spans="1:45" s="3" customFormat="1">
      <c r="A48" s="75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5"/>
      <c r="P48" s="22" t="str">
        <f t="shared" si="8"/>
        <v>незач.</v>
      </c>
      <c r="Q48" s="55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5"/>
      <c r="W48" s="22" t="str">
        <f t="shared" si="1"/>
        <v>неуд.</v>
      </c>
      <c r="X48" s="22"/>
      <c r="Y48" s="55"/>
      <c r="Z48" s="22" t="str">
        <f t="shared" si="11"/>
        <v>неуд.</v>
      </c>
      <c r="AA48" s="22"/>
      <c r="AB48" s="55"/>
      <c r="AC48" s="22" t="str">
        <f t="shared" si="12"/>
        <v>неуд.</v>
      </c>
      <c r="AD48" s="22"/>
      <c r="AE48" s="55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6"/>
      <c r="AS48" s="51" t="e">
        <f t="shared" si="2"/>
        <v>#DIV/0!</v>
      </c>
    </row>
    <row r="49" spans="1:45" s="3" customFormat="1">
      <c r="A49" s="75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5"/>
      <c r="P49" s="22" t="str">
        <f t="shared" si="8"/>
        <v>незач.</v>
      </c>
      <c r="Q49" s="55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5"/>
      <c r="W49" s="22" t="str">
        <f t="shared" si="1"/>
        <v>неуд.</v>
      </c>
      <c r="X49" s="22"/>
      <c r="Y49" s="55"/>
      <c r="Z49" s="22" t="str">
        <f t="shared" si="11"/>
        <v>неуд.</v>
      </c>
      <c r="AA49" s="22"/>
      <c r="AB49" s="55"/>
      <c r="AC49" s="22" t="str">
        <f t="shared" si="12"/>
        <v>неуд.</v>
      </c>
      <c r="AD49" s="22"/>
      <c r="AE49" s="55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6"/>
      <c r="AS49" s="51" t="e">
        <f t="shared" si="2"/>
        <v>#DIV/0!</v>
      </c>
    </row>
    <row r="50" spans="1:45" s="3" customFormat="1">
      <c r="A50" s="75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5"/>
      <c r="P50" s="22" t="str">
        <f t="shared" si="8"/>
        <v>незач.</v>
      </c>
      <c r="Q50" s="55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5"/>
      <c r="W50" s="22" t="str">
        <f t="shared" si="1"/>
        <v>неуд.</v>
      </c>
      <c r="X50" s="22"/>
      <c r="Y50" s="55"/>
      <c r="Z50" s="22" t="str">
        <f t="shared" si="11"/>
        <v>неуд.</v>
      </c>
      <c r="AA50" s="22"/>
      <c r="AB50" s="55"/>
      <c r="AC50" s="22" t="str">
        <f t="shared" si="12"/>
        <v>неуд.</v>
      </c>
      <c r="AD50" s="22"/>
      <c r="AE50" s="55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6"/>
      <c r="AS50" s="51" t="e">
        <f t="shared" si="2"/>
        <v>#DIV/0!</v>
      </c>
    </row>
    <row r="51" spans="1:45" s="3" customFormat="1">
      <c r="A51" s="75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5"/>
      <c r="P51" s="22" t="str">
        <f t="shared" si="8"/>
        <v>незач.</v>
      </c>
      <c r="Q51" s="55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5"/>
      <c r="W51" s="22" t="str">
        <f t="shared" si="1"/>
        <v>неуд.</v>
      </c>
      <c r="X51" s="22"/>
      <c r="Y51" s="55"/>
      <c r="Z51" s="22" t="str">
        <f t="shared" si="11"/>
        <v>неуд.</v>
      </c>
      <c r="AA51" s="22"/>
      <c r="AB51" s="55"/>
      <c r="AC51" s="22" t="str">
        <f t="shared" si="12"/>
        <v>неуд.</v>
      </c>
      <c r="AD51" s="22"/>
      <c r="AE51" s="55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6"/>
      <c r="AS51" s="51" t="e">
        <f t="shared" si="2"/>
        <v>#DIV/0!</v>
      </c>
    </row>
    <row r="52" spans="1:45" s="3" customFormat="1">
      <c r="A52" s="75">
        <v>40</v>
      </c>
      <c r="B52" s="53"/>
      <c r="C52" s="52"/>
      <c r="D52" s="22" t="str">
        <f t="shared" si="3"/>
        <v>незач.</v>
      </c>
      <c r="E52" s="55"/>
      <c r="F52" s="22" t="str">
        <f t="shared" si="4"/>
        <v>незач.</v>
      </c>
      <c r="G52" s="49"/>
      <c r="H52" s="22" t="str">
        <f t="shared" si="0"/>
        <v>незач.</v>
      </c>
      <c r="I52" s="55"/>
      <c r="J52" s="22" t="str">
        <f t="shared" si="5"/>
        <v>незач.</v>
      </c>
      <c r="K52" s="55"/>
      <c r="L52" s="22" t="str">
        <f t="shared" si="6"/>
        <v>незач.</v>
      </c>
      <c r="M52" s="55"/>
      <c r="N52" s="22" t="str">
        <f t="shared" si="7"/>
        <v>незач.</v>
      </c>
      <c r="O52" s="55"/>
      <c r="P52" s="22" t="str">
        <f t="shared" si="8"/>
        <v>незач.</v>
      </c>
      <c r="Q52" s="55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5"/>
      <c r="W52" s="22" t="str">
        <f t="shared" si="1"/>
        <v>неуд.</v>
      </c>
      <c r="X52" s="22"/>
      <c r="Y52" s="55"/>
      <c r="Z52" s="22" t="str">
        <f t="shared" si="11"/>
        <v>неуд.</v>
      </c>
      <c r="AA52" s="22"/>
      <c r="AB52" s="55"/>
      <c r="AC52" s="22" t="str">
        <f t="shared" si="12"/>
        <v>неуд.</v>
      </c>
      <c r="AD52" s="22"/>
      <c r="AE52" s="55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6"/>
      <c r="AS52" s="51" t="e">
        <f t="shared" si="2"/>
        <v>#DIV/0!</v>
      </c>
    </row>
    <row r="53" spans="1:45" s="3" customFormat="1" ht="15" customHeight="1">
      <c r="A53" s="122" t="s">
        <v>197</v>
      </c>
      <c r="B53" s="123"/>
      <c r="C53" s="75">
        <f>AVERAGE(C13:C52)</f>
        <v>61.4375</v>
      </c>
      <c r="D53" s="75"/>
      <c r="E53" s="75">
        <f>AVERAGE(E13:E52)</f>
        <v>65.208333333333329</v>
      </c>
      <c r="F53" s="75"/>
      <c r="G53" s="75">
        <f>AVERAGE(G13:G52)</f>
        <v>60.588235294117645</v>
      </c>
      <c r="H53" s="75"/>
      <c r="I53" s="75">
        <f>AVERAGE(I13:I52)</f>
        <v>75.588235294117652</v>
      </c>
      <c r="J53" s="75"/>
      <c r="K53" s="75">
        <f>AVERAGE(K13:K52)</f>
        <v>86.470588235294116</v>
      </c>
      <c r="L53" s="75"/>
      <c r="M53" s="75">
        <f>AVERAGE(M13:M52)</f>
        <v>69</v>
      </c>
      <c r="N53" s="75"/>
      <c r="O53" s="75">
        <f>AVERAGE(O13:O52)</f>
        <v>74.277777777777771</v>
      </c>
      <c r="P53" s="75"/>
      <c r="Q53" s="75">
        <f>AVERAGE(Q13:Q52)</f>
        <v>68.764705882352942</v>
      </c>
      <c r="R53" s="75"/>
      <c r="S53" s="75" t="e">
        <f>AVERAGE(S13:S52)</f>
        <v>#DIV/0!</v>
      </c>
      <c r="T53" s="57"/>
      <c r="U53" s="58"/>
      <c r="V53" s="75" t="e">
        <f>AVERAGE(V13:V52)</f>
        <v>#DIV/0!</v>
      </c>
      <c r="W53" s="57"/>
      <c r="X53" s="58"/>
      <c r="Y53" s="75">
        <f>AVERAGE(Y13:Y52)</f>
        <v>85.125</v>
      </c>
      <c r="Z53" s="124"/>
      <c r="AA53" s="124"/>
      <c r="AB53" s="75">
        <f>AVERAGE(AB13:AB52)</f>
        <v>73.666666666666671</v>
      </c>
      <c r="AC53" s="57"/>
      <c r="AD53" s="58"/>
      <c r="AE53" s="75" t="e">
        <f>AVERAGE(AE13:AE52)</f>
        <v>#DIV/0!</v>
      </c>
      <c r="AF53" s="57"/>
      <c r="AG53" s="58"/>
      <c r="AH53" s="75" t="e">
        <f>AVERAGE(AH13:AH52)</f>
        <v>#DIV/0!</v>
      </c>
      <c r="AI53" s="57"/>
      <c r="AJ53" s="58"/>
      <c r="AK53" s="75" t="e">
        <f>AVERAGE(AK13:AK52)</f>
        <v>#DIV/0!</v>
      </c>
      <c r="AL53" s="57"/>
      <c r="AM53" s="58"/>
      <c r="AN53" s="75" t="e">
        <f>AVERAGE(AN13:AN52)</f>
        <v>#DIV/0!</v>
      </c>
      <c r="AO53" s="57"/>
      <c r="AP53" s="58"/>
      <c r="AQ53" s="124"/>
      <c r="AR53" s="124"/>
      <c r="AS53" s="56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R10:AR11"/>
    <mergeCell ref="A53:B53"/>
    <mergeCell ref="Z53:AA53"/>
    <mergeCell ref="AQ53:AR53"/>
    <mergeCell ref="AD10:AD11"/>
    <mergeCell ref="AF10:AF11"/>
    <mergeCell ref="AG10:AG11"/>
    <mergeCell ref="AI10:AI11"/>
    <mergeCell ref="AJ10:AJ11"/>
    <mergeCell ref="AL10:AL11"/>
    <mergeCell ref="U10:U11"/>
    <mergeCell ref="W10:W11"/>
    <mergeCell ref="X10:X11"/>
    <mergeCell ref="J10:J11"/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O10:AO11"/>
    <mergeCell ref="AP10:AP11"/>
    <mergeCell ref="AQ10:AQ11"/>
    <mergeCell ref="P10:P11"/>
    <mergeCell ref="R10:R11"/>
    <mergeCell ref="T10:T11"/>
    <mergeCell ref="AM10:AM11"/>
    <mergeCell ref="Z10:Z11"/>
    <mergeCell ref="AA10:AA11"/>
    <mergeCell ref="AC10:AC11"/>
  </mergeCells>
  <conditionalFormatting sqref="N14:N52 D13:D52 F13:F52 H13:H52 J13:J52 L13:L52 Z13:AA52 AC13:AD52 AF13:AG52 AI13:AJ52 W13:X52">
    <cfRule type="cellIs" dxfId="511" priority="71" operator="equal">
      <formula>"ОШИБКА"</formula>
    </cfRule>
  </conditionalFormatting>
  <conditionalFormatting sqref="N13:N52 P13:P52 R13:T52">
    <cfRule type="cellIs" dxfId="510" priority="69" operator="equal">
      <formula>"ОШИБКА"</formula>
    </cfRule>
    <cfRule type="cellIs" dxfId="509" priority="70" operator="equal">
      <formula>"ОШИБКА"</formula>
    </cfRule>
  </conditionalFormatting>
  <conditionalFormatting sqref="F13:F52">
    <cfRule type="cellIs" dxfId="508" priority="67" operator="equal">
      <formula>"ОШИБКА"</formula>
    </cfRule>
    <cfRule type="cellIs" dxfId="507" priority="68" operator="equal">
      <formula>"ОШИБКА"</formula>
    </cfRule>
  </conditionalFormatting>
  <conditionalFormatting sqref="H13:H52">
    <cfRule type="cellIs" dxfId="506" priority="65" operator="equal">
      <formula>"ОШИБКА"</formula>
    </cfRule>
    <cfRule type="cellIs" dxfId="505" priority="66" operator="equal">
      <formula>"ОШИБКА"</formula>
    </cfRule>
  </conditionalFormatting>
  <conditionalFormatting sqref="J13:J52">
    <cfRule type="cellIs" dxfId="504" priority="63" operator="equal">
      <formula>"ОШИБКА"</formula>
    </cfRule>
    <cfRule type="cellIs" dxfId="503" priority="64" operator="equal">
      <formula>"ОШИБКА"</formula>
    </cfRule>
  </conditionalFormatting>
  <conditionalFormatting sqref="L13:L52">
    <cfRule type="cellIs" dxfId="502" priority="61" operator="equal">
      <formula>"ОШИБКА"</formula>
    </cfRule>
    <cfRule type="cellIs" dxfId="501" priority="62" operator="equal">
      <formula>"ОШИБКА"</formula>
    </cfRule>
  </conditionalFormatting>
  <conditionalFormatting sqref="W13:W52">
    <cfRule type="cellIs" dxfId="500" priority="57" operator="equal">
      <formula>"ОШИБКА"</formula>
    </cfRule>
    <cfRule type="cellIs" dxfId="499" priority="58" operator="equal">
      <formula>ОШИБКА</formula>
    </cfRule>
    <cfRule type="cellIs" dxfId="498" priority="59" operator="equal">
      <formula>"ОШИБКА"</formula>
    </cfRule>
    <cfRule type="cellIs" dxfId="497" priority="60" operator="equal">
      <formula>"ОШИБКА"</formula>
    </cfRule>
  </conditionalFormatting>
  <conditionalFormatting sqref="X13:X52">
    <cfRule type="cellIs" dxfId="496" priority="56" operator="equal">
      <formula>"ОШИБКА"</formula>
    </cfRule>
  </conditionalFormatting>
  <conditionalFormatting sqref="Z13:AA52">
    <cfRule type="cellIs" dxfId="495" priority="55" operator="equal">
      <formula>"ОШИБКА"</formula>
    </cfRule>
  </conditionalFormatting>
  <conditionalFormatting sqref="Z13:Z52">
    <cfRule type="cellIs" dxfId="494" priority="52" operator="equal">
      <formula>"ОШИБКА"</formula>
    </cfRule>
    <cfRule type="cellIs" dxfId="493" priority="53" operator="equal">
      <formula>"ОШИБКА"</formula>
    </cfRule>
    <cfRule type="cellIs" dxfId="492" priority="54" operator="equal">
      <formula>"ОШИБКА"</formula>
    </cfRule>
  </conditionalFormatting>
  <conditionalFormatting sqref="P13:P52 D1:D8 F1:F8 J1:J8 N1:N8 H1:H8 L1:L8 L10 H10 N10 J10 F10 R13:T52 D13:D1048576 F13:F1048576 H13:H1048576 J13:J1048576 L13:L1048576 N13:N1048576">
    <cfRule type="cellIs" dxfId="491" priority="51" operator="equal">
      <formula>"незач."</formula>
    </cfRule>
  </conditionalFormatting>
  <conditionalFormatting sqref="P10">
    <cfRule type="cellIs" dxfId="490" priority="50" operator="equal">
      <formula>"незач."</formula>
    </cfRule>
  </conditionalFormatting>
  <conditionalFormatting sqref="R10">
    <cfRule type="cellIs" dxfId="489" priority="49" operator="equal">
      <formula>"незач."</formula>
    </cfRule>
  </conditionalFormatting>
  <conditionalFormatting sqref="X13:X52">
    <cfRule type="cellIs" dxfId="488" priority="47" operator="equal">
      <formula>"F"</formula>
    </cfRule>
    <cfRule type="cellIs" dxfId="487" priority="48" operator="equal">
      <formula>F</formula>
    </cfRule>
  </conditionalFormatting>
  <conditionalFormatting sqref="AA13:AA52">
    <cfRule type="cellIs" dxfId="486" priority="46" operator="equal">
      <formula>"F"</formula>
    </cfRule>
  </conditionalFormatting>
  <conditionalFormatting sqref="X13:X16">
    <cfRule type="cellIs" dxfId="485" priority="45" operator="equal">
      <formula>"F"</formula>
    </cfRule>
  </conditionalFormatting>
  <conditionalFormatting sqref="X13">
    <cfRule type="cellIs" dxfId="484" priority="42" operator="equal">
      <formula>"ОШИБКА"</formula>
    </cfRule>
    <cfRule type="cellIs" dxfId="483" priority="43" operator="equal">
      <formula>"ОШИБКА"</formula>
    </cfRule>
    <cfRule type="cellIs" dxfId="482" priority="44" operator="equal">
      <formula>"F"</formula>
    </cfRule>
  </conditionalFormatting>
  <conditionalFormatting sqref="AD13:AD52">
    <cfRule type="cellIs" dxfId="481" priority="41" operator="equal">
      <formula>"F"</formula>
    </cfRule>
  </conditionalFormatting>
  <conditionalFormatting sqref="AG13:AG52">
    <cfRule type="cellIs" dxfId="480" priority="40" operator="equal">
      <formula>"F"</formula>
    </cfRule>
  </conditionalFormatting>
  <conditionalFormatting sqref="AJ13:AJ52">
    <cfRule type="cellIs" dxfId="479" priority="39" operator="equal">
      <formula>"F"</formula>
    </cfRule>
  </conditionalFormatting>
  <conditionalFormatting sqref="D13:D52">
    <cfRule type="cellIs" dxfId="478" priority="38" operator="equal">
      <formula>"ОШИБКА"</formula>
    </cfRule>
  </conditionalFormatting>
  <conditionalFormatting sqref="N13:N52">
    <cfRule type="cellIs" dxfId="477" priority="37" operator="equal">
      <formula>"ОШИБКА"</formula>
    </cfRule>
  </conditionalFormatting>
  <conditionalFormatting sqref="P13:P52">
    <cfRule type="cellIs" dxfId="476" priority="36" operator="equal">
      <formula>"ОШИБКА"</formula>
    </cfRule>
  </conditionalFormatting>
  <conditionalFormatting sqref="R13:R52">
    <cfRule type="cellIs" dxfId="475" priority="35" operator="equal">
      <formula>"ОШИБКА"</formula>
    </cfRule>
  </conditionalFormatting>
  <conditionalFormatting sqref="T13:T52">
    <cfRule type="cellIs" dxfId="474" priority="34" operator="equal">
      <formula>"ОШИБКА"</formula>
    </cfRule>
  </conditionalFormatting>
  <conditionalFormatting sqref="W13:W52">
    <cfRule type="cellIs" dxfId="473" priority="32" operator="equal">
      <formula>"ОШИБКА"</formula>
    </cfRule>
    <cfRule type="cellIs" dxfId="472" priority="33" operator="equal">
      <formula>"ОШИБКА"</formula>
    </cfRule>
  </conditionalFormatting>
  <conditionalFormatting sqref="AA13:AA52">
    <cfRule type="cellIs" dxfId="471" priority="31" operator="equal">
      <formula>"ОШИБКА"</formula>
    </cfRule>
  </conditionalFormatting>
  <conditionalFormatting sqref="AC13:AC52">
    <cfRule type="cellIs" dxfId="470" priority="30" operator="equal">
      <formula>"ОШИБКА"</formula>
    </cfRule>
  </conditionalFormatting>
  <conditionalFormatting sqref="AD13:AD52">
    <cfRule type="cellIs" dxfId="469" priority="29" operator="equal">
      <formula>"ОШИБКА"</formula>
    </cfRule>
  </conditionalFormatting>
  <conditionalFormatting sqref="AF13:AG52">
    <cfRule type="cellIs" dxfId="468" priority="28" operator="equal">
      <formula>"ОШИБКА"</formula>
    </cfRule>
  </conditionalFormatting>
  <conditionalFormatting sqref="AI13:AJ52">
    <cfRule type="cellIs" dxfId="467" priority="27" operator="equal">
      <formula>"ОШИБКА"</formula>
    </cfRule>
  </conditionalFormatting>
  <conditionalFormatting sqref="W13:W52">
    <cfRule type="cellIs" dxfId="466" priority="26" operator="equal">
      <formula>"неуд"</formula>
    </cfRule>
  </conditionalFormatting>
  <conditionalFormatting sqref="W13:W52">
    <cfRule type="cellIs" dxfId="465" priority="25" operator="equal">
      <formula>"неуд."</formula>
    </cfRule>
  </conditionalFormatting>
  <conditionalFormatting sqref="Z13:Z52">
    <cfRule type="cellIs" dxfId="464" priority="24" operator="equal">
      <formula>"неуд."</formula>
    </cfRule>
  </conditionalFormatting>
  <conditionalFormatting sqref="AC13:AC52">
    <cfRule type="cellIs" dxfId="463" priority="23" operator="equal">
      <formula>"неуд."</formula>
    </cfRule>
  </conditionalFormatting>
  <conditionalFormatting sqref="AF13:AF52">
    <cfRule type="cellIs" dxfId="462" priority="22" operator="equal">
      <formula>"неуд."</formula>
    </cfRule>
  </conditionalFormatting>
  <conditionalFormatting sqref="AI13:AI52">
    <cfRule type="cellIs" dxfId="461" priority="21" operator="equal">
      <formula>"неуд."</formula>
    </cfRule>
  </conditionalFormatting>
  <conditionalFormatting sqref="U13:U52">
    <cfRule type="cellIs" dxfId="460" priority="20" operator="equal">
      <formula>"ОШИБКА"</formula>
    </cfRule>
  </conditionalFormatting>
  <conditionalFormatting sqref="U13:U52">
    <cfRule type="cellIs" dxfId="459" priority="19" operator="equal">
      <formula>"ОШИБКА"</formula>
    </cfRule>
  </conditionalFormatting>
  <conditionalFormatting sqref="U13:U52">
    <cfRule type="cellIs" dxfId="458" priority="17" operator="equal">
      <formula>"F"</formula>
    </cfRule>
    <cfRule type="cellIs" dxfId="457" priority="18" operator="equal">
      <formula>F</formula>
    </cfRule>
  </conditionalFormatting>
  <conditionalFormatting sqref="U13:U52">
    <cfRule type="cellIs" dxfId="456" priority="16" operator="equal">
      <formula>"F"</formula>
    </cfRule>
  </conditionalFormatting>
  <conditionalFormatting sqref="U13:U52">
    <cfRule type="cellIs" dxfId="455" priority="13" operator="equal">
      <formula>"ОШИБКА"</formula>
    </cfRule>
    <cfRule type="cellIs" dxfId="454" priority="14" operator="equal">
      <formula>"ОШИБКА"</formula>
    </cfRule>
    <cfRule type="cellIs" dxfId="453" priority="15" operator="equal">
      <formula>"F"</formula>
    </cfRule>
  </conditionalFormatting>
  <conditionalFormatting sqref="D10">
    <cfRule type="cellIs" dxfId="452" priority="12" operator="equal">
      <formula>"незач."</formula>
    </cfRule>
  </conditionalFormatting>
  <conditionalFormatting sqref="AL13:AM52">
    <cfRule type="cellIs" dxfId="451" priority="11" operator="equal">
      <formula>"ОШИБКА"</formula>
    </cfRule>
  </conditionalFormatting>
  <conditionalFormatting sqref="AM13:AM52">
    <cfRule type="cellIs" dxfId="450" priority="10" operator="equal">
      <formula>"F"</formula>
    </cfRule>
  </conditionalFormatting>
  <conditionalFormatting sqref="AL13:AM52">
    <cfRule type="cellIs" dxfId="449" priority="9" operator="equal">
      <formula>"ОШИБКА"</formula>
    </cfRule>
  </conditionalFormatting>
  <conditionalFormatting sqref="AL13:AL52">
    <cfRule type="cellIs" dxfId="448" priority="8" operator="equal">
      <formula>"неуд."</formula>
    </cfRule>
  </conditionalFormatting>
  <conditionalFormatting sqref="AO13:AP52">
    <cfRule type="cellIs" dxfId="447" priority="7" operator="equal">
      <formula>"ОШИБКА"</formula>
    </cfRule>
  </conditionalFormatting>
  <conditionalFormatting sqref="AP13:AP52">
    <cfRule type="cellIs" dxfId="446" priority="6" operator="equal">
      <formula>"F"</formula>
    </cfRule>
  </conditionalFormatting>
  <conditionalFormatting sqref="AO13:AP52">
    <cfRule type="cellIs" dxfId="445" priority="5" operator="equal">
      <formula>"ОШИБКА"</formula>
    </cfRule>
  </conditionalFormatting>
  <conditionalFormatting sqref="AO13:AO52">
    <cfRule type="cellIs" dxfId="444" priority="4" operator="equal">
      <formula>"неуд."</formula>
    </cfRule>
  </conditionalFormatting>
  <conditionalFormatting sqref="L10 H10 N10 J10 F10">
    <cfRule type="cellIs" dxfId="443" priority="3" operator="equal">
      <formula>"незач."</formula>
    </cfRule>
  </conditionalFormatting>
  <conditionalFormatting sqref="P10">
    <cfRule type="cellIs" dxfId="442" priority="2" operator="equal">
      <formula>"незач."</formula>
    </cfRule>
  </conditionalFormatting>
  <conditionalFormatting sqref="D10">
    <cfRule type="cellIs" dxfId="441" priority="1" operator="equal">
      <formula>"незач."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6"/>
  <sheetViews>
    <sheetView zoomScale="80" zoomScaleNormal="80" workbookViewId="0">
      <pane xSplit="2" ySplit="12" topLeftCell="C13" activePane="bottomRight" state="frozen"/>
      <selection pane="topRight" activeCell="C1" sqref="C1"/>
      <selection pane="bottomLeft" activeCell="A14" sqref="A14"/>
      <selection pane="bottomRight" activeCell="D31" sqref="D31"/>
    </sheetView>
  </sheetViews>
  <sheetFormatPr defaultRowHeight="15"/>
  <cols>
    <col min="1" max="1" width="3.5703125" style="28" customWidth="1"/>
    <col min="2" max="2" width="35.5703125" style="28" customWidth="1"/>
    <col min="3" max="3" width="11.42578125" style="28" customWidth="1"/>
    <col min="4" max="4" width="6.7109375" style="28" customWidth="1"/>
    <col min="5" max="5" width="7.42578125" style="28" customWidth="1"/>
    <col min="6" max="6" width="7.28515625" style="28" customWidth="1"/>
    <col min="7" max="7" width="7.140625" style="28" customWidth="1"/>
    <col min="8" max="8" width="7.28515625" style="28" customWidth="1"/>
    <col min="9" max="9" width="8" style="28" customWidth="1"/>
    <col min="10" max="10" width="7.28515625" style="28" customWidth="1"/>
    <col min="11" max="11" width="8" style="28" customWidth="1"/>
    <col min="12" max="12" width="7.28515625" style="28" customWidth="1"/>
    <col min="13" max="13" width="8.7109375" style="28" customWidth="1"/>
    <col min="14" max="16" width="7.28515625" style="28" customWidth="1"/>
    <col min="17" max="17" width="8.7109375" style="28" customWidth="1"/>
    <col min="18" max="18" width="7.28515625" style="28" customWidth="1"/>
    <col min="19" max="19" width="8.5703125" style="28" customWidth="1"/>
    <col min="20" max="21" width="7.140625" style="28" customWidth="1"/>
    <col min="22" max="22" width="7.42578125" style="28" customWidth="1"/>
    <col min="23" max="23" width="7.28515625" style="28" customWidth="1"/>
    <col min="24" max="24" width="7.140625" style="28" customWidth="1"/>
    <col min="25" max="25" width="8.140625" style="28" customWidth="1"/>
    <col min="26" max="26" width="7.28515625" style="28" customWidth="1"/>
    <col min="27" max="27" width="7.140625" style="28" customWidth="1"/>
    <col min="28" max="28" width="8" style="28" customWidth="1"/>
    <col min="29" max="29" width="7.28515625" style="28" customWidth="1"/>
    <col min="30" max="30" width="7.140625" style="28" customWidth="1"/>
    <col min="31" max="31" width="7.7109375" style="28" customWidth="1"/>
    <col min="32" max="32" width="7.28515625" style="28" customWidth="1"/>
    <col min="33" max="33" width="7.140625" style="28" customWidth="1"/>
    <col min="34" max="34" width="7.85546875" style="28" customWidth="1"/>
    <col min="35" max="35" width="7.28515625" style="28" customWidth="1"/>
    <col min="36" max="36" width="7.140625" style="28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28" customWidth="1"/>
    <col min="44" max="44" width="14.85546875" style="28" customWidth="1"/>
    <col min="45" max="45" width="13.42578125" style="28" customWidth="1"/>
    <col min="46" max="16384" width="9.140625" style="28"/>
  </cols>
  <sheetData>
    <row r="1" spans="1:45" s="17" customForma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5" s="17" customFormat="1" ht="16.5" thickBot="1">
      <c r="A2" s="114" t="s">
        <v>196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30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>
        <v>31300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521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>
      <c r="A9" s="115" t="s">
        <v>5</v>
      </c>
      <c r="B9" s="116" t="s">
        <v>164</v>
      </c>
      <c r="C9" s="116" t="s">
        <v>0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5" t="s">
        <v>165</v>
      </c>
      <c r="AR9" s="115"/>
      <c r="AS9" s="117" t="s">
        <v>187</v>
      </c>
    </row>
    <row r="10" spans="1:45" s="3" customFormat="1" ht="72.75" customHeight="1">
      <c r="A10" s="115"/>
      <c r="B10" s="116"/>
      <c r="C10" s="105" t="s">
        <v>271</v>
      </c>
      <c r="D10" s="111" t="s">
        <v>549</v>
      </c>
      <c r="E10" s="106" t="s">
        <v>534</v>
      </c>
      <c r="F10" s="111" t="s">
        <v>548</v>
      </c>
      <c r="G10" s="106" t="s">
        <v>536</v>
      </c>
      <c r="H10" s="111" t="s">
        <v>550</v>
      </c>
      <c r="I10" s="106" t="s">
        <v>538</v>
      </c>
      <c r="J10" s="111" t="s">
        <v>467</v>
      </c>
      <c r="K10" s="105" t="s">
        <v>540</v>
      </c>
      <c r="L10" s="109" t="s">
        <v>547</v>
      </c>
      <c r="M10" s="106" t="s">
        <v>541</v>
      </c>
      <c r="N10" s="111" t="s">
        <v>551</v>
      </c>
      <c r="O10" s="106" t="s">
        <v>462</v>
      </c>
      <c r="P10" s="109" t="s">
        <v>546</v>
      </c>
      <c r="Q10" s="105"/>
      <c r="R10" s="111" t="s">
        <v>167</v>
      </c>
      <c r="S10" s="106" t="s">
        <v>533</v>
      </c>
      <c r="T10" s="111" t="s">
        <v>545</v>
      </c>
      <c r="U10" s="112" t="s">
        <v>333</v>
      </c>
      <c r="V10" s="106" t="s">
        <v>535</v>
      </c>
      <c r="W10" s="111" t="s">
        <v>544</v>
      </c>
      <c r="X10" s="112" t="s">
        <v>333</v>
      </c>
      <c r="Y10" s="106" t="s">
        <v>537</v>
      </c>
      <c r="Z10" s="111" t="s">
        <v>543</v>
      </c>
      <c r="AA10" s="112" t="s">
        <v>333</v>
      </c>
      <c r="AB10" s="106" t="s">
        <v>539</v>
      </c>
      <c r="AC10" s="111" t="s">
        <v>542</v>
      </c>
      <c r="AD10" s="112" t="s">
        <v>333</v>
      </c>
      <c r="AE10" s="74" t="s">
        <v>168</v>
      </c>
      <c r="AF10" s="111" t="s">
        <v>167</v>
      </c>
      <c r="AG10" s="112" t="s">
        <v>333</v>
      </c>
      <c r="AH10" s="74" t="s">
        <v>168</v>
      </c>
      <c r="AI10" s="111" t="s">
        <v>167</v>
      </c>
      <c r="AJ10" s="112" t="s">
        <v>333</v>
      </c>
      <c r="AK10" s="74" t="s">
        <v>168</v>
      </c>
      <c r="AL10" s="111" t="s">
        <v>167</v>
      </c>
      <c r="AM10" s="112" t="s">
        <v>333</v>
      </c>
      <c r="AN10" s="74" t="s">
        <v>168</v>
      </c>
      <c r="AO10" s="111" t="s">
        <v>167</v>
      </c>
      <c r="AP10" s="112" t="s">
        <v>333</v>
      </c>
      <c r="AQ10" s="117" t="s">
        <v>9</v>
      </c>
      <c r="AR10" s="120" t="s">
        <v>166</v>
      </c>
      <c r="AS10" s="118"/>
    </row>
    <row r="11" spans="1:45" s="3" customFormat="1" ht="20.25" customHeight="1">
      <c r="A11" s="115"/>
      <c r="B11" s="73" t="s">
        <v>6</v>
      </c>
      <c r="C11" s="59"/>
      <c r="D11" s="111"/>
      <c r="E11" s="59"/>
      <c r="F11" s="111"/>
      <c r="G11" s="59"/>
      <c r="H11" s="111"/>
      <c r="I11" s="59"/>
      <c r="J11" s="111"/>
      <c r="K11" s="59"/>
      <c r="L11" s="110"/>
      <c r="M11" s="59"/>
      <c r="N11" s="111"/>
      <c r="O11" s="59"/>
      <c r="P11" s="110"/>
      <c r="Q11" s="59"/>
      <c r="R11" s="111"/>
      <c r="S11" s="59"/>
      <c r="T11" s="111"/>
      <c r="U11" s="112"/>
      <c r="V11" s="59"/>
      <c r="W11" s="111"/>
      <c r="X11" s="112"/>
      <c r="Y11" s="72"/>
      <c r="Z11" s="111"/>
      <c r="AA11" s="112"/>
      <c r="AB11" s="72"/>
      <c r="AC11" s="111"/>
      <c r="AD11" s="112"/>
      <c r="AE11" s="72"/>
      <c r="AF11" s="111"/>
      <c r="AG11" s="112"/>
      <c r="AH11" s="72"/>
      <c r="AI11" s="111"/>
      <c r="AJ11" s="112"/>
      <c r="AK11" s="72"/>
      <c r="AL11" s="111"/>
      <c r="AM11" s="112"/>
      <c r="AN11" s="72"/>
      <c r="AO11" s="111"/>
      <c r="AP11" s="112"/>
      <c r="AQ11" s="119"/>
      <c r="AR11" s="121"/>
      <c r="AS11" s="119"/>
    </row>
    <row r="12" spans="1:45" s="3" customFormat="1">
      <c r="A12" s="72">
        <v>0</v>
      </c>
      <c r="B12" s="72">
        <v>1</v>
      </c>
      <c r="C12" s="72">
        <v>2</v>
      </c>
      <c r="D12" s="72">
        <v>3</v>
      </c>
      <c r="E12" s="72">
        <v>4</v>
      </c>
      <c r="F12" s="72">
        <v>5</v>
      </c>
      <c r="G12" s="72">
        <v>6</v>
      </c>
      <c r="H12" s="72">
        <v>7</v>
      </c>
      <c r="I12" s="72">
        <v>8</v>
      </c>
      <c r="J12" s="72">
        <v>9</v>
      </c>
      <c r="K12" s="72">
        <v>10</v>
      </c>
      <c r="L12" s="72">
        <v>11</v>
      </c>
      <c r="M12" s="72">
        <v>12</v>
      </c>
      <c r="N12" s="72">
        <v>13</v>
      </c>
      <c r="O12" s="72">
        <v>14</v>
      </c>
      <c r="P12" s="72">
        <v>15</v>
      </c>
      <c r="Q12" s="72">
        <v>16</v>
      </c>
      <c r="R12" s="72">
        <v>17</v>
      </c>
      <c r="S12" s="72">
        <v>18</v>
      </c>
      <c r="T12" s="72">
        <v>19</v>
      </c>
      <c r="U12" s="72">
        <v>20</v>
      </c>
      <c r="V12" s="72">
        <v>21</v>
      </c>
      <c r="W12" s="72">
        <v>22</v>
      </c>
      <c r="X12" s="72">
        <v>23</v>
      </c>
      <c r="Y12" s="72">
        <v>24</v>
      </c>
      <c r="Z12" s="72">
        <v>25</v>
      </c>
      <c r="AA12" s="72">
        <v>26</v>
      </c>
      <c r="AB12" s="72">
        <v>27</v>
      </c>
      <c r="AC12" s="72">
        <v>28</v>
      </c>
      <c r="AD12" s="72">
        <v>29</v>
      </c>
      <c r="AE12" s="72">
        <v>30</v>
      </c>
      <c r="AF12" s="72">
        <v>31</v>
      </c>
      <c r="AG12" s="72">
        <v>32</v>
      </c>
      <c r="AH12" s="72">
        <v>33</v>
      </c>
      <c r="AI12" s="72">
        <v>34</v>
      </c>
      <c r="AJ12" s="72">
        <v>35</v>
      </c>
      <c r="AK12" s="72">
        <v>36</v>
      </c>
      <c r="AL12" s="72">
        <v>37</v>
      </c>
      <c r="AM12" s="72">
        <v>38</v>
      </c>
      <c r="AN12" s="72">
        <v>39</v>
      </c>
      <c r="AO12" s="72">
        <v>40</v>
      </c>
      <c r="AP12" s="72">
        <v>41</v>
      </c>
      <c r="AQ12" s="72">
        <v>42</v>
      </c>
      <c r="AR12" s="72">
        <v>43</v>
      </c>
      <c r="AS12" s="72">
        <v>44</v>
      </c>
    </row>
    <row r="13" spans="1:45" s="3" customFormat="1">
      <c r="A13" s="75">
        <v>1</v>
      </c>
      <c r="B13" s="82" t="s">
        <v>402</v>
      </c>
      <c r="C13" s="48">
        <v>60</v>
      </c>
      <c r="D13" s="22" t="str">
        <f>IF(OR(C13&lt;0,C13&gt;100),"ОШИБКА",IF(C13&gt;=60,"зач.",IF(C13&lt;60,"незач.")))</f>
        <v>зач.</v>
      </c>
      <c r="E13" s="48">
        <v>77.599999999999994</v>
      </c>
      <c r="F13" s="22" t="str">
        <f>IF(OR(E13&lt;0,E13&gt;100),"ОШИБКА",IF(E13&gt;=60,"зач.",IF(E13&lt;60,"незач.")))</f>
        <v>зач.</v>
      </c>
      <c r="G13" s="49">
        <v>61</v>
      </c>
      <c r="H13" s="22" t="str">
        <f t="shared" ref="H13:H52" si="0">IF(OR(G13&lt;0,G13&gt;100),"ОШИБКА",IF(G13&gt;=60,"зач.",IF(G13&lt;60,"незач.")))</f>
        <v>зач.</v>
      </c>
      <c r="I13" s="49">
        <v>66</v>
      </c>
      <c r="J13" s="22" t="str">
        <f>IF(OR(I13&lt;0,I13&gt;100),"ОШИБКА",IF(I13&gt;=60,"зач.",IF(I13&lt;60,"незач.")))</f>
        <v>зач.</v>
      </c>
      <c r="K13" s="49">
        <v>91</v>
      </c>
      <c r="L13" s="22" t="str">
        <f>IF(OR(K13&lt;0,K13&gt;100),"ОШИБКА",IF(K13&gt;=60,"зач.",IF(K13&lt;60,"незач.")))</f>
        <v>зач.</v>
      </c>
      <c r="M13" s="49">
        <v>78</v>
      </c>
      <c r="N13" s="22" t="str">
        <f>IF(OR(M13&lt;0,M13&gt;100),"ОШИБКА",IF(M13&gt;=60,"зач.",IF(M13&lt;60,"незач.")))</f>
        <v>зач.</v>
      </c>
      <c r="O13" s="49">
        <v>79</v>
      </c>
      <c r="P13" s="22" t="str">
        <f>IF(OR(O13&lt;0,O13&gt;100),"ОШИБКА",IF(O13&gt;=60,"зач.",IF(O13&lt;60,"незач.")))</f>
        <v>зач.</v>
      </c>
      <c r="Q13" s="49"/>
      <c r="R13" s="22" t="str">
        <f>IF(OR(Q13&lt;0,Q13&gt;100),"ОШИБКА",IF(Q13&gt;=60,"зач.",IF(Q13&lt;60,"незач.")))</f>
        <v>незач.</v>
      </c>
      <c r="S13" s="22">
        <v>90</v>
      </c>
      <c r="T13" s="22" t="str">
        <f>IF(OR(S13&lt;0,S13&gt;100),"ОШИБКА",IF(S13&gt;=85,"отл.",IF(S13&gt;=65,"хор.",IF(S13&gt;=55,"удовл.",IF(S13&lt;55,"неуд.")))))</f>
        <v>отл.</v>
      </c>
      <c r="U13" s="22">
        <v>1</v>
      </c>
      <c r="V13" s="49">
        <v>82</v>
      </c>
      <c r="W13" s="22" t="str">
        <f t="shared" ref="W13:W52" si="1">IF(OR(V13&lt;0,V13&gt;100),"ОШИБКА",IF(V13&gt;=85,"отл.",IF(V13&gt;=65,"хор.",IF(V13&gt;=55,"удовл.",IF(V13&lt;55,"неуд.")))))</f>
        <v>хор.</v>
      </c>
      <c r="X13" s="22">
        <v>1</v>
      </c>
      <c r="Y13" s="49">
        <v>97</v>
      </c>
      <c r="Z13" s="22" t="str">
        <f>IF(OR(Y13&lt;0,Y13&gt;100),"ОШИБКА",IF(Y13&gt;=85,"отл.",IF(Y13&gt;=65,"хор.",IF(Y13&gt;=55,"удовл.",IF(Y13&lt;55,"неуд.")))))</f>
        <v>отл.</v>
      </c>
      <c r="AA13" s="22">
        <v>1</v>
      </c>
      <c r="AB13" s="49">
        <v>90</v>
      </c>
      <c r="AC13" s="22" t="str">
        <f>IF(OR(AB13&lt;0,AB13&gt;100),"ОШИБКА",IF(AB13&gt;=85,"отл.",IF(AB13&gt;=65,"хор.",IF(AB13&gt;=55,"удовл.",IF(AB13&lt;55,"неуд.")))))</f>
        <v>отл.</v>
      </c>
      <c r="AD13" s="22">
        <v>1</v>
      </c>
      <c r="AE13" s="49"/>
      <c r="AF13" s="22" t="str">
        <f>IF(OR(AE13&lt;0,AE13&gt;100),"ОШИБКА",IF(AE13&gt;=85,"отл.",IF(AE13&gt;=65,"хор.",IF(AE13&gt;=55,"удовл.",IF(AE13&lt;55,"неуд.")))))</f>
        <v>неуд.</v>
      </c>
      <c r="AG13" s="22"/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>
        <f t="shared" ref="AS13:AS52" si="2">AVERAGE(C13,E13,G13,I13,K13,M13,O13,Q13,S13,V13,Y13,AB13,AE13,AH13,AK13,AN13)</f>
        <v>79.236363636363635</v>
      </c>
    </row>
    <row r="14" spans="1:45" s="3" customFormat="1">
      <c r="A14" s="75">
        <v>2</v>
      </c>
      <c r="B14" s="83" t="s">
        <v>403</v>
      </c>
      <c r="C14" s="48">
        <v>60</v>
      </c>
      <c r="D14" s="22" t="str">
        <f t="shared" ref="D14:D52" si="3">IF(OR(C14&lt;0,C14&gt;100),"ОШИБКА",IF(C14&gt;=60,"зач.",IF(C14&lt;60,"незач.")))</f>
        <v>зач.</v>
      </c>
      <c r="E14" s="48">
        <v>92.4</v>
      </c>
      <c r="F14" s="22" t="str">
        <f t="shared" ref="F14:F52" si="4">IF(OR(E14&lt;0,E14&gt;100),"ОШИБКА",IF(E14&gt;=60,"зач.",IF(E14&lt;60,"незач.")))</f>
        <v>зач.</v>
      </c>
      <c r="G14" s="49">
        <v>83</v>
      </c>
      <c r="H14" s="22" t="str">
        <f t="shared" si="0"/>
        <v>зач.</v>
      </c>
      <c r="I14" s="52">
        <v>80</v>
      </c>
      <c r="J14" s="22" t="str">
        <f t="shared" ref="J14:J52" si="5">IF(OR(I14&lt;0,I14&gt;100),"ОШИБКА",IF(I14&gt;=60,"зач.",IF(I14&lt;60,"незач.")))</f>
        <v>зач.</v>
      </c>
      <c r="K14" s="52">
        <v>90</v>
      </c>
      <c r="L14" s="22" t="str">
        <f t="shared" ref="L14:L52" si="6">IF(OR(K14&lt;0,K14&gt;100),"ОШИБКА",IF(K14&gt;=60,"зач.",IF(K14&lt;60,"незач.")))</f>
        <v>зач.</v>
      </c>
      <c r="M14" s="52">
        <v>76</v>
      </c>
      <c r="N14" s="22" t="str">
        <f t="shared" ref="N14:N52" si="7">IF(OR(M14&lt;0,M14&gt;100),"ОШИБКА",IF(M14&gt;=60,"зач.",IF(M14&lt;60,"незач.")))</f>
        <v>зач.</v>
      </c>
      <c r="O14" s="52">
        <v>68</v>
      </c>
      <c r="P14" s="22" t="str">
        <f t="shared" ref="P14:P52" si="8">IF(OR(O14&lt;0,O14&gt;100),"ОШИБКА",IF(O14&gt;=60,"зач.",IF(O14&lt;60,"незач.")))</f>
        <v>зач.</v>
      </c>
      <c r="Q14" s="52"/>
      <c r="R14" s="22" t="str">
        <f t="shared" ref="R14:R52" si="9">IF(OR(Q14&lt;0,Q14&gt;100),"ОШИБКА",IF(Q14&gt;=60,"зач.",IF(Q14&lt;60,"незач.")))</f>
        <v>незач.</v>
      </c>
      <c r="S14" s="22">
        <v>90</v>
      </c>
      <c r="T14" s="22" t="str">
        <f t="shared" ref="T14:T52" si="10">IF(OR(S14&lt;0,S14&gt;100),"ОШИБКА",IF(S14&gt;=85,"отл.",IF(S14&gt;=65,"хор.",IF(S14&gt;=55,"удовл.",IF(S14&lt;55,"неуд.")))))</f>
        <v>отл.</v>
      </c>
      <c r="U14" s="22">
        <v>1</v>
      </c>
      <c r="V14" s="52">
        <v>90</v>
      </c>
      <c r="W14" s="22" t="str">
        <f t="shared" si="1"/>
        <v>отл.</v>
      </c>
      <c r="X14" s="22">
        <v>1</v>
      </c>
      <c r="Y14" s="52">
        <v>84</v>
      </c>
      <c r="Z14" s="22" t="str">
        <f t="shared" ref="Z14:Z52" si="11">IF(OR(Y14&lt;0,Y14&gt;100),"ОШИБКА",IF(Y14&gt;=85,"отл.",IF(Y14&gt;=65,"хор.",IF(Y14&gt;=55,"удовл.",IF(Y14&lt;55,"неуд.")))))</f>
        <v>хор.</v>
      </c>
      <c r="AA14" s="22">
        <v>1</v>
      </c>
      <c r="AB14" s="52">
        <v>100</v>
      </c>
      <c r="AC14" s="22" t="str">
        <f t="shared" ref="AC14:AC52" si="12">IF(OR(AB14&lt;0,AB14&gt;100),"ОШИБКА",IF(AB14&gt;=85,"отл.",IF(AB14&gt;=65,"хор.",IF(AB14&gt;=55,"удовл.",IF(AB14&lt;55,"неуд.")))))</f>
        <v>отл.</v>
      </c>
      <c r="AD14" s="22">
        <v>1</v>
      </c>
      <c r="AE14" s="52"/>
      <c r="AF14" s="22" t="str">
        <f t="shared" ref="AF14:AF52" si="13">IF(OR(AE14&lt;0,AE14&gt;100),"ОШИБКА",IF(AE14&gt;=85,"отл.",IF(AE14&gt;=65,"хор.",IF(AE14&gt;=55,"удовл.",IF(AE14&lt;55,"неуд.")))))</f>
        <v>неуд.</v>
      </c>
      <c r="AG14" s="22"/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6"/>
      <c r="AS14" s="51">
        <f t="shared" si="2"/>
        <v>83.036363636363632</v>
      </c>
    </row>
    <row r="15" spans="1:45" s="3" customFormat="1">
      <c r="A15" s="75">
        <v>3</v>
      </c>
      <c r="B15" s="83" t="s">
        <v>404</v>
      </c>
      <c r="C15" s="52">
        <v>60</v>
      </c>
      <c r="D15" s="22" t="str">
        <f t="shared" si="3"/>
        <v>зач.</v>
      </c>
      <c r="E15" s="52">
        <v>93.6</v>
      </c>
      <c r="F15" s="22" t="str">
        <f t="shared" si="4"/>
        <v>зач.</v>
      </c>
      <c r="G15" s="49">
        <v>79</v>
      </c>
      <c r="H15" s="22" t="str">
        <f t="shared" si="0"/>
        <v>зач.</v>
      </c>
      <c r="I15" s="52">
        <v>64</v>
      </c>
      <c r="J15" s="22" t="str">
        <f t="shared" si="5"/>
        <v>зач.</v>
      </c>
      <c r="K15" s="52">
        <v>84</v>
      </c>
      <c r="L15" s="22" t="str">
        <f t="shared" si="6"/>
        <v>зач.</v>
      </c>
      <c r="M15" s="52">
        <v>78</v>
      </c>
      <c r="N15" s="22" t="str">
        <f t="shared" si="7"/>
        <v>зач.</v>
      </c>
      <c r="O15" s="52">
        <v>86</v>
      </c>
      <c r="P15" s="22" t="str">
        <f t="shared" si="8"/>
        <v>зач.</v>
      </c>
      <c r="Q15" s="52"/>
      <c r="R15" s="22" t="str">
        <f t="shared" si="9"/>
        <v>незач.</v>
      </c>
      <c r="S15" s="22">
        <v>95</v>
      </c>
      <c r="T15" s="22" t="str">
        <f t="shared" si="10"/>
        <v>отл.</v>
      </c>
      <c r="U15" s="22">
        <v>1</v>
      </c>
      <c r="V15" s="52">
        <v>88</v>
      </c>
      <c r="W15" s="22" t="str">
        <f t="shared" si="1"/>
        <v>отл.</v>
      </c>
      <c r="X15" s="22">
        <v>1</v>
      </c>
      <c r="Y15" s="52">
        <v>97</v>
      </c>
      <c r="Z15" s="22" t="str">
        <f t="shared" si="11"/>
        <v>отл.</v>
      </c>
      <c r="AA15" s="22">
        <v>1</v>
      </c>
      <c r="AB15" s="52">
        <v>90</v>
      </c>
      <c r="AC15" s="22" t="str">
        <f t="shared" si="12"/>
        <v>отл.</v>
      </c>
      <c r="AD15" s="22">
        <v>1</v>
      </c>
      <c r="AE15" s="52"/>
      <c r="AF15" s="22" t="str">
        <f t="shared" si="13"/>
        <v>неуд.</v>
      </c>
      <c r="AG15" s="22"/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6"/>
      <c r="AS15" s="51">
        <f t="shared" si="2"/>
        <v>83.145454545454541</v>
      </c>
    </row>
    <row r="16" spans="1:45" s="3" customFormat="1">
      <c r="A16" s="75">
        <v>4</v>
      </c>
      <c r="B16" s="83" t="s">
        <v>405</v>
      </c>
      <c r="C16" s="52">
        <v>60</v>
      </c>
      <c r="D16" s="22" t="str">
        <f t="shared" si="3"/>
        <v>зач.</v>
      </c>
      <c r="E16" s="52">
        <v>73.8</v>
      </c>
      <c r="F16" s="22" t="str">
        <f t="shared" si="4"/>
        <v>зач.</v>
      </c>
      <c r="G16" s="49">
        <v>67</v>
      </c>
      <c r="H16" s="22" t="str">
        <f t="shared" si="0"/>
        <v>зач.</v>
      </c>
      <c r="I16" s="52">
        <v>60</v>
      </c>
      <c r="J16" s="22" t="str">
        <f t="shared" si="5"/>
        <v>зач.</v>
      </c>
      <c r="K16" s="52">
        <v>63</v>
      </c>
      <c r="L16" s="22" t="str">
        <f t="shared" si="6"/>
        <v>зач.</v>
      </c>
      <c r="M16" s="52">
        <v>66</v>
      </c>
      <c r="N16" s="22" t="str">
        <f t="shared" si="7"/>
        <v>зач.</v>
      </c>
      <c r="O16" s="52">
        <v>70</v>
      </c>
      <c r="P16" s="22" t="str">
        <f t="shared" si="8"/>
        <v>зач.</v>
      </c>
      <c r="Q16" s="52"/>
      <c r="R16" s="22" t="str">
        <f t="shared" si="9"/>
        <v>незач.</v>
      </c>
      <c r="S16" s="22">
        <v>95</v>
      </c>
      <c r="T16" s="22" t="str">
        <f t="shared" si="10"/>
        <v>отл.</v>
      </c>
      <c r="U16" s="22">
        <v>1</v>
      </c>
      <c r="V16" s="52">
        <v>89</v>
      </c>
      <c r="W16" s="22" t="str">
        <f t="shared" si="1"/>
        <v>отл.</v>
      </c>
      <c r="X16" s="22">
        <v>1</v>
      </c>
      <c r="Y16" s="52">
        <v>87</v>
      </c>
      <c r="Z16" s="22" t="str">
        <f t="shared" si="11"/>
        <v>отл.</v>
      </c>
      <c r="AA16" s="22">
        <v>1</v>
      </c>
      <c r="AB16" s="52">
        <v>89</v>
      </c>
      <c r="AC16" s="22" t="str">
        <f t="shared" si="12"/>
        <v>отл.</v>
      </c>
      <c r="AD16" s="22">
        <v>1</v>
      </c>
      <c r="AE16" s="52"/>
      <c r="AF16" s="22" t="str">
        <f t="shared" si="13"/>
        <v>неуд.</v>
      </c>
      <c r="AG16" s="22"/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6"/>
      <c r="AS16" s="51">
        <f t="shared" si="2"/>
        <v>74.527272727272717</v>
      </c>
    </row>
    <row r="17" spans="1:45" s="3" customFormat="1">
      <c r="A17" s="75">
        <v>5</v>
      </c>
      <c r="B17" s="84" t="s">
        <v>406</v>
      </c>
      <c r="C17" s="52">
        <v>60</v>
      </c>
      <c r="D17" s="22" t="str">
        <f t="shared" si="3"/>
        <v>зач.</v>
      </c>
      <c r="E17" s="52">
        <v>71.3</v>
      </c>
      <c r="F17" s="22" t="str">
        <f t="shared" si="4"/>
        <v>зач.</v>
      </c>
      <c r="G17" s="49">
        <v>60</v>
      </c>
      <c r="H17" s="22" t="str">
        <f t="shared" si="0"/>
        <v>зач.</v>
      </c>
      <c r="I17" s="52">
        <v>65</v>
      </c>
      <c r="J17" s="22" t="str">
        <f t="shared" si="5"/>
        <v>зач.</v>
      </c>
      <c r="K17" s="52">
        <v>86</v>
      </c>
      <c r="L17" s="22" t="str">
        <f t="shared" si="6"/>
        <v>зач.</v>
      </c>
      <c r="M17" s="52">
        <v>60</v>
      </c>
      <c r="N17" s="22" t="str">
        <f t="shared" si="7"/>
        <v>зач.</v>
      </c>
      <c r="O17" s="52">
        <v>65</v>
      </c>
      <c r="P17" s="22" t="str">
        <f t="shared" si="8"/>
        <v>зач.</v>
      </c>
      <c r="Q17" s="52"/>
      <c r="R17" s="22" t="str">
        <f t="shared" si="9"/>
        <v>незач.</v>
      </c>
      <c r="S17" s="22">
        <v>85</v>
      </c>
      <c r="T17" s="22" t="str">
        <f t="shared" si="10"/>
        <v>отл.</v>
      </c>
      <c r="U17" s="22">
        <v>1</v>
      </c>
      <c r="V17" s="52">
        <v>75</v>
      </c>
      <c r="W17" s="22" t="str">
        <f t="shared" si="1"/>
        <v>хор.</v>
      </c>
      <c r="X17" s="22">
        <v>1</v>
      </c>
      <c r="Y17" s="52">
        <v>82</v>
      </c>
      <c r="Z17" s="22" t="str">
        <f t="shared" si="11"/>
        <v>хор.</v>
      </c>
      <c r="AA17" s="22">
        <v>1</v>
      </c>
      <c r="AB17" s="52">
        <v>90</v>
      </c>
      <c r="AC17" s="22" t="str">
        <f t="shared" si="12"/>
        <v>отл.</v>
      </c>
      <c r="AD17" s="22">
        <v>1</v>
      </c>
      <c r="AE17" s="52"/>
      <c r="AF17" s="22" t="str">
        <f t="shared" si="13"/>
        <v>неуд.</v>
      </c>
      <c r="AG17" s="22"/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6"/>
      <c r="AS17" s="51">
        <f t="shared" si="2"/>
        <v>72.663636363636357</v>
      </c>
    </row>
    <row r="18" spans="1:45" s="3" customFormat="1">
      <c r="A18" s="75">
        <v>6</v>
      </c>
      <c r="B18" s="84" t="s">
        <v>407</v>
      </c>
      <c r="C18" s="52">
        <v>65</v>
      </c>
      <c r="D18" s="22" t="str">
        <f t="shared" si="3"/>
        <v>зач.</v>
      </c>
      <c r="E18" s="52">
        <v>75</v>
      </c>
      <c r="F18" s="22" t="str">
        <f t="shared" si="4"/>
        <v>зач.</v>
      </c>
      <c r="G18" s="49">
        <v>70</v>
      </c>
      <c r="H18" s="22" t="str">
        <f t="shared" si="0"/>
        <v>зач.</v>
      </c>
      <c r="I18" s="52">
        <v>70</v>
      </c>
      <c r="J18" s="22" t="str">
        <f t="shared" si="5"/>
        <v>зач.</v>
      </c>
      <c r="K18" s="52">
        <v>84</v>
      </c>
      <c r="L18" s="22" t="str">
        <f t="shared" si="6"/>
        <v>зач.</v>
      </c>
      <c r="M18" s="52">
        <v>73</v>
      </c>
      <c r="N18" s="22" t="str">
        <f t="shared" si="7"/>
        <v>зач.</v>
      </c>
      <c r="O18" s="52">
        <v>78</v>
      </c>
      <c r="P18" s="22" t="str">
        <f t="shared" si="8"/>
        <v>зач.</v>
      </c>
      <c r="Q18" s="52"/>
      <c r="R18" s="22" t="str">
        <f t="shared" si="9"/>
        <v>незач.</v>
      </c>
      <c r="S18" s="22">
        <v>95</v>
      </c>
      <c r="T18" s="22" t="str">
        <f t="shared" si="10"/>
        <v>отл.</v>
      </c>
      <c r="U18" s="22">
        <v>1</v>
      </c>
      <c r="V18" s="52">
        <v>75</v>
      </c>
      <c r="W18" s="22" t="str">
        <f t="shared" si="1"/>
        <v>хор.</v>
      </c>
      <c r="X18" s="22">
        <v>1</v>
      </c>
      <c r="Y18" s="52">
        <v>100</v>
      </c>
      <c r="Z18" s="22" t="str">
        <f t="shared" si="11"/>
        <v>отл.</v>
      </c>
      <c r="AA18" s="22">
        <v>1</v>
      </c>
      <c r="AB18" s="52">
        <v>90</v>
      </c>
      <c r="AC18" s="22" t="str">
        <f t="shared" si="12"/>
        <v>отл.</v>
      </c>
      <c r="AD18" s="22">
        <v>1</v>
      </c>
      <c r="AE18" s="52"/>
      <c r="AF18" s="22" t="str">
        <f t="shared" si="13"/>
        <v>неуд.</v>
      </c>
      <c r="AG18" s="22"/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6"/>
      <c r="AS18" s="51">
        <f t="shared" si="2"/>
        <v>79.545454545454547</v>
      </c>
    </row>
    <row r="19" spans="1:45" s="3" customFormat="1">
      <c r="A19" s="75">
        <v>7</v>
      </c>
      <c r="B19" s="84" t="s">
        <v>408</v>
      </c>
      <c r="C19" s="52">
        <v>60</v>
      </c>
      <c r="D19" s="22" t="str">
        <f t="shared" si="3"/>
        <v>зач.</v>
      </c>
      <c r="E19" s="52">
        <v>92.3</v>
      </c>
      <c r="F19" s="22" t="str">
        <f t="shared" si="4"/>
        <v>зач.</v>
      </c>
      <c r="G19" s="49">
        <v>62</v>
      </c>
      <c r="H19" s="22" t="str">
        <f t="shared" si="0"/>
        <v>зач.</v>
      </c>
      <c r="I19" s="52">
        <v>77</v>
      </c>
      <c r="J19" s="22" t="str">
        <f t="shared" si="5"/>
        <v>зач.</v>
      </c>
      <c r="K19" s="52">
        <v>87</v>
      </c>
      <c r="L19" s="22" t="str">
        <f t="shared" si="6"/>
        <v>зач.</v>
      </c>
      <c r="M19" s="52">
        <v>76</v>
      </c>
      <c r="N19" s="22" t="str">
        <f t="shared" si="7"/>
        <v>зач.</v>
      </c>
      <c r="O19" s="52">
        <v>75</v>
      </c>
      <c r="P19" s="22" t="str">
        <f t="shared" si="8"/>
        <v>зач.</v>
      </c>
      <c r="Q19" s="52"/>
      <c r="R19" s="22" t="str">
        <f t="shared" si="9"/>
        <v>незач.</v>
      </c>
      <c r="S19" s="22">
        <v>85</v>
      </c>
      <c r="T19" s="22" t="str">
        <f t="shared" si="10"/>
        <v>отл.</v>
      </c>
      <c r="U19" s="22">
        <v>1</v>
      </c>
      <c r="V19" s="52">
        <v>75</v>
      </c>
      <c r="W19" s="22" t="str">
        <f t="shared" si="1"/>
        <v>хор.</v>
      </c>
      <c r="X19" s="22">
        <v>1</v>
      </c>
      <c r="Y19" s="52">
        <v>97</v>
      </c>
      <c r="Z19" s="22" t="str">
        <f t="shared" si="11"/>
        <v>отл.</v>
      </c>
      <c r="AA19" s="22">
        <v>1</v>
      </c>
      <c r="AB19" s="52">
        <v>100</v>
      </c>
      <c r="AC19" s="22" t="str">
        <f t="shared" si="12"/>
        <v>отл.</v>
      </c>
      <c r="AD19" s="22">
        <v>1</v>
      </c>
      <c r="AE19" s="52"/>
      <c r="AF19" s="22" t="str">
        <f t="shared" si="13"/>
        <v>неуд.</v>
      </c>
      <c r="AG19" s="22"/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/>
      <c r="AR19" s="76"/>
      <c r="AS19" s="51">
        <f t="shared" si="2"/>
        <v>80.572727272727263</v>
      </c>
    </row>
    <row r="20" spans="1:45" s="3" customFormat="1">
      <c r="A20" s="75">
        <v>8</v>
      </c>
      <c r="B20" s="84" t="s">
        <v>409</v>
      </c>
      <c r="C20" s="52">
        <v>74</v>
      </c>
      <c r="D20" s="22" t="str">
        <f t="shared" si="3"/>
        <v>зач.</v>
      </c>
      <c r="E20" s="52">
        <v>90.1</v>
      </c>
      <c r="F20" s="22" t="str">
        <f t="shared" si="4"/>
        <v>зач.</v>
      </c>
      <c r="G20" s="49">
        <v>68</v>
      </c>
      <c r="H20" s="22" t="str">
        <f t="shared" si="0"/>
        <v>зач.</v>
      </c>
      <c r="I20" s="52">
        <v>65</v>
      </c>
      <c r="J20" s="22" t="str">
        <f t="shared" si="5"/>
        <v>зач.</v>
      </c>
      <c r="K20" s="52">
        <v>93</v>
      </c>
      <c r="L20" s="22" t="str">
        <f t="shared" si="6"/>
        <v>зач.</v>
      </c>
      <c r="M20" s="52">
        <v>73</v>
      </c>
      <c r="N20" s="22" t="str">
        <f t="shared" si="7"/>
        <v>зач.</v>
      </c>
      <c r="O20" s="52">
        <v>79</v>
      </c>
      <c r="P20" s="22" t="str">
        <f t="shared" si="8"/>
        <v>зач.</v>
      </c>
      <c r="Q20" s="52"/>
      <c r="R20" s="22" t="str">
        <f t="shared" si="9"/>
        <v>незач.</v>
      </c>
      <c r="S20" s="22">
        <v>95</v>
      </c>
      <c r="T20" s="22" t="str">
        <f t="shared" si="10"/>
        <v>отл.</v>
      </c>
      <c r="U20" s="22">
        <v>1</v>
      </c>
      <c r="V20" s="52">
        <v>92</v>
      </c>
      <c r="W20" s="22" t="str">
        <f t="shared" si="1"/>
        <v>отл.</v>
      </c>
      <c r="X20" s="22">
        <v>1</v>
      </c>
      <c r="Y20" s="52">
        <v>90</v>
      </c>
      <c r="Z20" s="22" t="str">
        <f t="shared" si="11"/>
        <v>отл.</v>
      </c>
      <c r="AA20" s="22">
        <v>1</v>
      </c>
      <c r="AB20" s="52">
        <v>86</v>
      </c>
      <c r="AC20" s="22" t="str">
        <f t="shared" si="12"/>
        <v>отл.</v>
      </c>
      <c r="AD20" s="22">
        <v>1</v>
      </c>
      <c r="AE20" s="52"/>
      <c r="AF20" s="22" t="str">
        <f t="shared" si="13"/>
        <v>неуд.</v>
      </c>
      <c r="AG20" s="22"/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6"/>
      <c r="AS20" s="51">
        <f t="shared" si="2"/>
        <v>82.281818181818181</v>
      </c>
    </row>
    <row r="21" spans="1:45" s="3" customFormat="1" ht="14.25" customHeight="1">
      <c r="A21" s="75">
        <v>9</v>
      </c>
      <c r="B21" s="84" t="s">
        <v>410</v>
      </c>
      <c r="C21" s="52">
        <v>60</v>
      </c>
      <c r="D21" s="22" t="str">
        <f t="shared" si="3"/>
        <v>зач.</v>
      </c>
      <c r="E21" s="52">
        <v>62.7</v>
      </c>
      <c r="F21" s="22" t="str">
        <f t="shared" si="4"/>
        <v>зач.</v>
      </c>
      <c r="G21" s="49">
        <v>60</v>
      </c>
      <c r="H21" s="22" t="str">
        <f t="shared" si="0"/>
        <v>зач.</v>
      </c>
      <c r="I21" s="52">
        <v>66</v>
      </c>
      <c r="J21" s="22" t="str">
        <f t="shared" si="5"/>
        <v>зач.</v>
      </c>
      <c r="K21" s="52">
        <v>63</v>
      </c>
      <c r="L21" s="22" t="str">
        <f t="shared" si="6"/>
        <v>зач.</v>
      </c>
      <c r="M21" s="52">
        <v>73</v>
      </c>
      <c r="N21" s="22" t="str">
        <f t="shared" si="7"/>
        <v>зач.</v>
      </c>
      <c r="O21" s="55">
        <v>0</v>
      </c>
      <c r="P21" s="22" t="str">
        <f t="shared" si="8"/>
        <v>незач.</v>
      </c>
      <c r="Q21" s="55"/>
      <c r="R21" s="22" t="str">
        <f t="shared" si="9"/>
        <v>незач.</v>
      </c>
      <c r="S21" s="22">
        <v>85</v>
      </c>
      <c r="T21" s="22" t="str">
        <f t="shared" si="10"/>
        <v>отл.</v>
      </c>
      <c r="U21" s="22">
        <v>1</v>
      </c>
      <c r="V21" s="55">
        <v>75</v>
      </c>
      <c r="W21" s="22" t="str">
        <f t="shared" si="1"/>
        <v>хор.</v>
      </c>
      <c r="X21" s="22">
        <v>1</v>
      </c>
      <c r="Y21" s="55">
        <v>83</v>
      </c>
      <c r="Z21" s="22" t="str">
        <f t="shared" si="11"/>
        <v>хор.</v>
      </c>
      <c r="AA21" s="22">
        <v>1</v>
      </c>
      <c r="AB21" s="55">
        <v>74</v>
      </c>
      <c r="AC21" s="22" t="str">
        <f t="shared" si="12"/>
        <v>хор.</v>
      </c>
      <c r="AD21" s="22">
        <v>1</v>
      </c>
      <c r="AE21" s="55"/>
      <c r="AF21" s="22" t="str">
        <f t="shared" si="13"/>
        <v>неуд.</v>
      </c>
      <c r="AG21" s="22"/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/>
      <c r="AR21" s="76"/>
      <c r="AS21" s="51">
        <f t="shared" si="2"/>
        <v>63.790909090909096</v>
      </c>
    </row>
    <row r="22" spans="1:45" s="3" customFormat="1">
      <c r="A22" s="75">
        <v>10</v>
      </c>
      <c r="B22" s="85" t="s">
        <v>411</v>
      </c>
      <c r="C22" s="52">
        <v>68</v>
      </c>
      <c r="D22" s="22" t="str">
        <f t="shared" si="3"/>
        <v>зач.</v>
      </c>
      <c r="E22" s="52">
        <v>84.8</v>
      </c>
      <c r="F22" s="22" t="str">
        <f t="shared" si="4"/>
        <v>зач.</v>
      </c>
      <c r="G22" s="49">
        <v>79</v>
      </c>
      <c r="H22" s="22" t="str">
        <f t="shared" si="0"/>
        <v>зач.</v>
      </c>
      <c r="I22" s="52">
        <v>65</v>
      </c>
      <c r="J22" s="22" t="str">
        <f t="shared" si="5"/>
        <v>зач.</v>
      </c>
      <c r="K22" s="52">
        <v>63</v>
      </c>
      <c r="L22" s="22" t="str">
        <f t="shared" si="6"/>
        <v>зач.</v>
      </c>
      <c r="M22" s="52">
        <v>72</v>
      </c>
      <c r="N22" s="22" t="str">
        <f t="shared" si="7"/>
        <v>зач.</v>
      </c>
      <c r="O22" s="55">
        <v>79</v>
      </c>
      <c r="P22" s="22" t="str">
        <f t="shared" si="8"/>
        <v>зач.</v>
      </c>
      <c r="Q22" s="55"/>
      <c r="R22" s="22" t="str">
        <f t="shared" si="9"/>
        <v>незач.</v>
      </c>
      <c r="S22" s="22">
        <v>95</v>
      </c>
      <c r="T22" s="22" t="str">
        <f t="shared" si="10"/>
        <v>отл.</v>
      </c>
      <c r="U22" s="22">
        <v>1</v>
      </c>
      <c r="V22" s="55">
        <v>87</v>
      </c>
      <c r="W22" s="22" t="str">
        <f t="shared" si="1"/>
        <v>отл.</v>
      </c>
      <c r="X22" s="22">
        <v>1</v>
      </c>
      <c r="Y22" s="55">
        <v>87</v>
      </c>
      <c r="Z22" s="22" t="str">
        <f t="shared" si="11"/>
        <v>отл.</v>
      </c>
      <c r="AA22" s="22">
        <v>1</v>
      </c>
      <c r="AB22" s="55">
        <v>88</v>
      </c>
      <c r="AC22" s="22" t="str">
        <f t="shared" si="12"/>
        <v>отл.</v>
      </c>
      <c r="AD22" s="22">
        <v>1</v>
      </c>
      <c r="AE22" s="55"/>
      <c r="AF22" s="22" t="str">
        <f t="shared" si="13"/>
        <v>неуд.</v>
      </c>
      <c r="AG22" s="22"/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6"/>
      <c r="AS22" s="51">
        <f t="shared" si="2"/>
        <v>78.890909090909091</v>
      </c>
    </row>
    <row r="23" spans="1:45" s="3" customFormat="1">
      <c r="A23" s="75">
        <v>11</v>
      </c>
      <c r="B23" s="83" t="s">
        <v>412</v>
      </c>
      <c r="C23" s="52"/>
      <c r="D23" s="22" t="str">
        <f t="shared" si="3"/>
        <v>незач.</v>
      </c>
      <c r="E23" s="52">
        <v>62.5</v>
      </c>
      <c r="F23" s="22" t="str">
        <f t="shared" si="4"/>
        <v>зач.</v>
      </c>
      <c r="G23" s="49">
        <v>73</v>
      </c>
      <c r="H23" s="22" t="str">
        <f t="shared" si="0"/>
        <v>зач.</v>
      </c>
      <c r="I23" s="52">
        <v>60</v>
      </c>
      <c r="J23" s="22" t="str">
        <f t="shared" si="5"/>
        <v>зач.</v>
      </c>
      <c r="K23" s="52">
        <v>70</v>
      </c>
      <c r="L23" s="22" t="str">
        <f t="shared" si="6"/>
        <v>зач.</v>
      </c>
      <c r="M23" s="52">
        <v>73</v>
      </c>
      <c r="N23" s="22" t="str">
        <f t="shared" si="7"/>
        <v>зач.</v>
      </c>
      <c r="O23" s="55">
        <v>70</v>
      </c>
      <c r="P23" s="22" t="str">
        <f t="shared" si="8"/>
        <v>зач.</v>
      </c>
      <c r="Q23" s="55"/>
      <c r="R23" s="22" t="str">
        <f t="shared" si="9"/>
        <v>незач.</v>
      </c>
      <c r="S23" s="22">
        <v>85</v>
      </c>
      <c r="T23" s="22" t="str">
        <f t="shared" si="10"/>
        <v>отл.</v>
      </c>
      <c r="U23" s="22">
        <v>1</v>
      </c>
      <c r="V23" s="55">
        <v>55</v>
      </c>
      <c r="W23" s="22" t="str">
        <f t="shared" si="1"/>
        <v>удовл.</v>
      </c>
      <c r="X23" s="22">
        <v>1</v>
      </c>
      <c r="Y23" s="55">
        <v>85</v>
      </c>
      <c r="Z23" s="22" t="str">
        <f t="shared" si="11"/>
        <v>отл.</v>
      </c>
      <c r="AA23" s="22">
        <v>1</v>
      </c>
      <c r="AB23" s="55">
        <v>97</v>
      </c>
      <c r="AC23" s="22" t="str">
        <f t="shared" si="12"/>
        <v>отл.</v>
      </c>
      <c r="AD23" s="22">
        <v>1</v>
      </c>
      <c r="AE23" s="55"/>
      <c r="AF23" s="22" t="str">
        <f t="shared" si="13"/>
        <v>неуд.</v>
      </c>
      <c r="AG23" s="22"/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6"/>
      <c r="AS23" s="51">
        <f t="shared" si="2"/>
        <v>73.05</v>
      </c>
    </row>
    <row r="24" spans="1:45" s="3" customFormat="1">
      <c r="A24" s="75">
        <v>12</v>
      </c>
      <c r="B24" s="84" t="s">
        <v>413</v>
      </c>
      <c r="C24" s="52">
        <v>80</v>
      </c>
      <c r="D24" s="22" t="str">
        <f t="shared" si="3"/>
        <v>зач.</v>
      </c>
      <c r="E24" s="52">
        <v>89.1</v>
      </c>
      <c r="F24" s="22" t="str">
        <f t="shared" si="4"/>
        <v>зач.</v>
      </c>
      <c r="G24" s="49">
        <v>66</v>
      </c>
      <c r="H24" s="22" t="str">
        <f t="shared" si="0"/>
        <v>зач.</v>
      </c>
      <c r="I24" s="52">
        <v>77</v>
      </c>
      <c r="J24" s="22" t="str">
        <f t="shared" si="5"/>
        <v>зач.</v>
      </c>
      <c r="K24" s="52">
        <v>98</v>
      </c>
      <c r="L24" s="22" t="str">
        <f t="shared" si="6"/>
        <v>зач.</v>
      </c>
      <c r="M24" s="52">
        <v>78</v>
      </c>
      <c r="N24" s="22" t="str">
        <f t="shared" si="7"/>
        <v>зач.</v>
      </c>
      <c r="O24" s="55">
        <v>95</v>
      </c>
      <c r="P24" s="22" t="str">
        <f t="shared" si="8"/>
        <v>зач.</v>
      </c>
      <c r="Q24" s="55"/>
      <c r="R24" s="22" t="str">
        <f t="shared" si="9"/>
        <v>незач.</v>
      </c>
      <c r="S24" s="22">
        <v>85</v>
      </c>
      <c r="T24" s="22" t="str">
        <f t="shared" si="10"/>
        <v>отл.</v>
      </c>
      <c r="U24" s="22">
        <v>1</v>
      </c>
      <c r="V24" s="55">
        <v>83</v>
      </c>
      <c r="W24" s="22" t="str">
        <f t="shared" si="1"/>
        <v>хор.</v>
      </c>
      <c r="X24" s="22">
        <v>1</v>
      </c>
      <c r="Y24" s="55">
        <v>85</v>
      </c>
      <c r="Z24" s="22" t="str">
        <f t="shared" si="11"/>
        <v>отл.</v>
      </c>
      <c r="AA24" s="22">
        <v>1</v>
      </c>
      <c r="AB24" s="55">
        <v>92</v>
      </c>
      <c r="AC24" s="22" t="str">
        <f t="shared" si="12"/>
        <v>отл.</v>
      </c>
      <c r="AD24" s="22">
        <v>1</v>
      </c>
      <c r="AE24" s="55"/>
      <c r="AF24" s="22" t="str">
        <f t="shared" si="13"/>
        <v>неуд.</v>
      </c>
      <c r="AG24" s="22"/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6"/>
      <c r="AS24" s="51">
        <f t="shared" si="2"/>
        <v>84.372727272727275</v>
      </c>
    </row>
    <row r="25" spans="1:45" s="3" customFormat="1">
      <c r="A25" s="75">
        <v>13</v>
      </c>
      <c r="B25" s="83" t="s">
        <v>414</v>
      </c>
      <c r="C25" s="52">
        <v>60</v>
      </c>
      <c r="D25" s="22" t="str">
        <f t="shared" si="3"/>
        <v>зач.</v>
      </c>
      <c r="E25" s="52">
        <v>61.5</v>
      </c>
      <c r="F25" s="22" t="str">
        <f t="shared" si="4"/>
        <v>зач.</v>
      </c>
      <c r="G25" s="49">
        <v>82</v>
      </c>
      <c r="H25" s="22" t="str">
        <f t="shared" si="0"/>
        <v>зач.</v>
      </c>
      <c r="I25" s="52">
        <v>60</v>
      </c>
      <c r="J25" s="22" t="str">
        <f t="shared" si="5"/>
        <v>зач.</v>
      </c>
      <c r="K25" s="52">
        <v>62</v>
      </c>
      <c r="L25" s="22" t="str">
        <f t="shared" si="6"/>
        <v>зач.</v>
      </c>
      <c r="M25" s="52">
        <v>77</v>
      </c>
      <c r="N25" s="22" t="str">
        <f t="shared" si="7"/>
        <v>зач.</v>
      </c>
      <c r="O25" s="55">
        <v>72</v>
      </c>
      <c r="P25" s="22" t="str">
        <f t="shared" si="8"/>
        <v>зач.</v>
      </c>
      <c r="Q25" s="55"/>
      <c r="R25" s="22" t="str">
        <f t="shared" si="9"/>
        <v>незач.</v>
      </c>
      <c r="S25" s="22">
        <v>85</v>
      </c>
      <c r="T25" s="22" t="str">
        <f t="shared" si="10"/>
        <v>отл.</v>
      </c>
      <c r="U25" s="22">
        <v>1</v>
      </c>
      <c r="V25" s="55">
        <v>78</v>
      </c>
      <c r="W25" s="22" t="str">
        <f t="shared" si="1"/>
        <v>хор.</v>
      </c>
      <c r="X25" s="22">
        <v>1</v>
      </c>
      <c r="Y25" s="55">
        <v>90</v>
      </c>
      <c r="Z25" s="22" t="str">
        <f t="shared" si="11"/>
        <v>отл.</v>
      </c>
      <c r="AA25" s="22">
        <v>1</v>
      </c>
      <c r="AB25" s="55">
        <v>85</v>
      </c>
      <c r="AC25" s="22" t="str">
        <f t="shared" si="12"/>
        <v>отл.</v>
      </c>
      <c r="AD25" s="22">
        <v>1</v>
      </c>
      <c r="AE25" s="55"/>
      <c r="AF25" s="22" t="str">
        <f t="shared" si="13"/>
        <v>неуд.</v>
      </c>
      <c r="AG25" s="22"/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6"/>
      <c r="AS25" s="51">
        <f t="shared" si="2"/>
        <v>73.86363636363636</v>
      </c>
    </row>
    <row r="26" spans="1:45" s="3" customFormat="1">
      <c r="A26" s="75">
        <v>14</v>
      </c>
      <c r="B26" s="83" t="s">
        <v>415</v>
      </c>
      <c r="C26" s="52">
        <v>60</v>
      </c>
      <c r="D26" s="22" t="str">
        <f t="shared" si="3"/>
        <v>зач.</v>
      </c>
      <c r="E26" s="52">
        <v>62.8</v>
      </c>
      <c r="F26" s="22" t="str">
        <f t="shared" si="4"/>
        <v>зач.</v>
      </c>
      <c r="G26" s="49">
        <v>64</v>
      </c>
      <c r="H26" s="22" t="str">
        <f t="shared" si="0"/>
        <v>зач.</v>
      </c>
      <c r="I26" s="52">
        <v>65</v>
      </c>
      <c r="J26" s="22" t="str">
        <f t="shared" si="5"/>
        <v>зач.</v>
      </c>
      <c r="K26" s="52">
        <v>63</v>
      </c>
      <c r="L26" s="22" t="str">
        <f t="shared" si="6"/>
        <v>зач.</v>
      </c>
      <c r="M26" s="52">
        <v>74</v>
      </c>
      <c r="N26" s="22" t="str">
        <f t="shared" si="7"/>
        <v>зач.</v>
      </c>
      <c r="O26" s="55">
        <v>0</v>
      </c>
      <c r="P26" s="22" t="str">
        <f t="shared" si="8"/>
        <v>незач.</v>
      </c>
      <c r="Q26" s="55"/>
      <c r="R26" s="22" t="str">
        <f t="shared" si="9"/>
        <v>незач.</v>
      </c>
      <c r="S26" s="22">
        <v>85</v>
      </c>
      <c r="T26" s="22" t="str">
        <f t="shared" si="10"/>
        <v>отл.</v>
      </c>
      <c r="U26" s="22">
        <v>1</v>
      </c>
      <c r="V26" s="55">
        <v>57</v>
      </c>
      <c r="W26" s="22" t="str">
        <f t="shared" si="1"/>
        <v>удовл.</v>
      </c>
      <c r="X26" s="22">
        <v>1</v>
      </c>
      <c r="Y26" s="55">
        <v>83</v>
      </c>
      <c r="Z26" s="22" t="str">
        <f t="shared" si="11"/>
        <v>хор.</v>
      </c>
      <c r="AA26" s="22">
        <v>1</v>
      </c>
      <c r="AB26" s="55">
        <v>70</v>
      </c>
      <c r="AC26" s="22" t="str">
        <f t="shared" si="12"/>
        <v>хор.</v>
      </c>
      <c r="AD26" s="22">
        <v>1</v>
      </c>
      <c r="AE26" s="55"/>
      <c r="AF26" s="22" t="str">
        <f t="shared" si="13"/>
        <v>неуд.</v>
      </c>
      <c r="AG26" s="22"/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6"/>
      <c r="AS26" s="51">
        <f t="shared" si="2"/>
        <v>62.163636363636357</v>
      </c>
    </row>
    <row r="27" spans="1:45" s="3" customFormat="1">
      <c r="A27" s="75">
        <v>15</v>
      </c>
      <c r="B27" s="83" t="s">
        <v>416</v>
      </c>
      <c r="C27" s="52">
        <v>60</v>
      </c>
      <c r="D27" s="22" t="str">
        <f t="shared" si="3"/>
        <v>зач.</v>
      </c>
      <c r="E27" s="52">
        <v>66.099999999999994</v>
      </c>
      <c r="F27" s="22" t="str">
        <f t="shared" si="4"/>
        <v>зач.</v>
      </c>
      <c r="G27" s="49">
        <v>72</v>
      </c>
      <c r="H27" s="22" t="str">
        <f t="shared" si="0"/>
        <v>зач.</v>
      </c>
      <c r="I27" s="52">
        <v>65</v>
      </c>
      <c r="J27" s="22" t="str">
        <f t="shared" si="5"/>
        <v>зач.</v>
      </c>
      <c r="K27" s="52">
        <v>63</v>
      </c>
      <c r="L27" s="22" t="str">
        <f t="shared" si="6"/>
        <v>зач.</v>
      </c>
      <c r="M27" s="52">
        <v>75</v>
      </c>
      <c r="N27" s="22" t="str">
        <f t="shared" si="7"/>
        <v>зач.</v>
      </c>
      <c r="O27" s="55">
        <v>78</v>
      </c>
      <c r="P27" s="22" t="str">
        <f t="shared" si="8"/>
        <v>зач.</v>
      </c>
      <c r="Q27" s="55"/>
      <c r="R27" s="22" t="str">
        <f t="shared" si="9"/>
        <v>незач.</v>
      </c>
      <c r="S27" s="22">
        <v>85</v>
      </c>
      <c r="T27" s="22" t="str">
        <f t="shared" si="10"/>
        <v>отл.</v>
      </c>
      <c r="U27" s="22">
        <v>1</v>
      </c>
      <c r="V27" s="55">
        <v>85</v>
      </c>
      <c r="W27" s="22" t="str">
        <f t="shared" si="1"/>
        <v>отл.</v>
      </c>
      <c r="X27" s="22">
        <v>1</v>
      </c>
      <c r="Y27" s="55">
        <v>87</v>
      </c>
      <c r="Z27" s="22" t="str">
        <f t="shared" si="11"/>
        <v>отл.</v>
      </c>
      <c r="AA27" s="22">
        <v>1</v>
      </c>
      <c r="AB27" s="55">
        <v>89</v>
      </c>
      <c r="AC27" s="22" t="str">
        <f t="shared" si="12"/>
        <v>отл.</v>
      </c>
      <c r="AD27" s="22">
        <v>1</v>
      </c>
      <c r="AE27" s="55"/>
      <c r="AF27" s="22" t="str">
        <f t="shared" si="13"/>
        <v>неуд.</v>
      </c>
      <c r="AG27" s="22"/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6"/>
      <c r="AS27" s="51">
        <f t="shared" si="2"/>
        <v>75.009090909090915</v>
      </c>
    </row>
    <row r="28" spans="1:45" s="3" customFormat="1">
      <c r="A28" s="75">
        <v>16</v>
      </c>
      <c r="B28" s="83" t="s">
        <v>417</v>
      </c>
      <c r="C28" s="52">
        <v>60</v>
      </c>
      <c r="D28" s="22" t="str">
        <f t="shared" si="3"/>
        <v>зач.</v>
      </c>
      <c r="E28" s="52">
        <v>64.8</v>
      </c>
      <c r="F28" s="22" t="str">
        <f t="shared" si="4"/>
        <v>зач.</v>
      </c>
      <c r="G28" s="49">
        <v>60</v>
      </c>
      <c r="H28" s="22" t="str">
        <f t="shared" si="0"/>
        <v>зач.</v>
      </c>
      <c r="I28" s="52"/>
      <c r="J28" s="22" t="str">
        <f t="shared" si="5"/>
        <v>незач.</v>
      </c>
      <c r="K28" s="52">
        <v>63</v>
      </c>
      <c r="L28" s="22" t="str">
        <f t="shared" si="6"/>
        <v>зач.</v>
      </c>
      <c r="M28" s="52">
        <v>63</v>
      </c>
      <c r="N28" s="22" t="str">
        <f t="shared" si="7"/>
        <v>зач.</v>
      </c>
      <c r="O28" s="55">
        <v>0</v>
      </c>
      <c r="P28" s="22" t="str">
        <f t="shared" si="8"/>
        <v>незач.</v>
      </c>
      <c r="Q28" s="55"/>
      <c r="R28" s="22" t="str">
        <f t="shared" si="9"/>
        <v>незач.</v>
      </c>
      <c r="S28" s="22">
        <v>85</v>
      </c>
      <c r="T28" s="22" t="str">
        <f t="shared" si="10"/>
        <v>отл.</v>
      </c>
      <c r="U28" s="22">
        <v>1</v>
      </c>
      <c r="V28" s="55">
        <v>57</v>
      </c>
      <c r="W28" s="22" t="str">
        <f t="shared" si="1"/>
        <v>удовл.</v>
      </c>
      <c r="X28" s="22">
        <v>1</v>
      </c>
      <c r="Y28" s="55">
        <v>72</v>
      </c>
      <c r="Z28" s="22" t="str">
        <f t="shared" si="11"/>
        <v>хор.</v>
      </c>
      <c r="AA28" s="22">
        <v>1</v>
      </c>
      <c r="AB28" s="55">
        <v>37</v>
      </c>
      <c r="AC28" s="22" t="str">
        <f t="shared" si="12"/>
        <v>неуд.</v>
      </c>
      <c r="AD28" s="22">
        <v>0</v>
      </c>
      <c r="AE28" s="55"/>
      <c r="AF28" s="22" t="str">
        <f t="shared" si="13"/>
        <v>неуд.</v>
      </c>
      <c r="AG28" s="22"/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>
        <v>41821</v>
      </c>
      <c r="AR28" s="76" t="s">
        <v>124</v>
      </c>
      <c r="AS28" s="51">
        <f t="shared" si="2"/>
        <v>56.179999999999993</v>
      </c>
    </row>
    <row r="29" spans="1:45" s="3" customFormat="1">
      <c r="A29" s="75">
        <v>17</v>
      </c>
      <c r="B29" s="83" t="s">
        <v>418</v>
      </c>
      <c r="C29" s="52">
        <v>80</v>
      </c>
      <c r="D29" s="22" t="str">
        <f t="shared" si="3"/>
        <v>зач.</v>
      </c>
      <c r="E29" s="52">
        <v>79</v>
      </c>
      <c r="F29" s="22" t="str">
        <f t="shared" si="4"/>
        <v>зач.</v>
      </c>
      <c r="G29" s="49">
        <v>86</v>
      </c>
      <c r="H29" s="22" t="str">
        <f t="shared" si="0"/>
        <v>зач.</v>
      </c>
      <c r="I29" s="52">
        <v>72</v>
      </c>
      <c r="J29" s="22" t="str">
        <f t="shared" si="5"/>
        <v>зач.</v>
      </c>
      <c r="K29" s="52">
        <v>91</v>
      </c>
      <c r="L29" s="22" t="str">
        <f t="shared" si="6"/>
        <v>зач.</v>
      </c>
      <c r="M29" s="52">
        <v>77</v>
      </c>
      <c r="N29" s="22" t="str">
        <f t="shared" si="7"/>
        <v>зач.</v>
      </c>
      <c r="O29" s="55">
        <v>90</v>
      </c>
      <c r="P29" s="22" t="str">
        <f t="shared" si="8"/>
        <v>зач.</v>
      </c>
      <c r="Q29" s="55"/>
      <c r="R29" s="22" t="str">
        <f t="shared" si="9"/>
        <v>незач.</v>
      </c>
      <c r="S29" s="22">
        <v>95</v>
      </c>
      <c r="T29" s="22" t="str">
        <f t="shared" si="10"/>
        <v>отл.</v>
      </c>
      <c r="U29" s="22">
        <v>1</v>
      </c>
      <c r="V29" s="55">
        <v>92</v>
      </c>
      <c r="W29" s="22" t="str">
        <f t="shared" si="1"/>
        <v>отл.</v>
      </c>
      <c r="X29" s="22">
        <v>1</v>
      </c>
      <c r="Y29" s="55">
        <v>87</v>
      </c>
      <c r="Z29" s="22" t="str">
        <f t="shared" si="11"/>
        <v>отл.</v>
      </c>
      <c r="AA29" s="22">
        <v>1</v>
      </c>
      <c r="AB29" s="55">
        <v>90</v>
      </c>
      <c r="AC29" s="22" t="str">
        <f t="shared" si="12"/>
        <v>отл.</v>
      </c>
      <c r="AD29" s="22">
        <v>1</v>
      </c>
      <c r="AE29" s="55"/>
      <c r="AF29" s="22" t="str">
        <f t="shared" si="13"/>
        <v>неуд.</v>
      </c>
      <c r="AG29" s="22"/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6"/>
      <c r="AS29" s="51">
        <f t="shared" si="2"/>
        <v>85.36363636363636</v>
      </c>
    </row>
    <row r="30" spans="1:45" s="3" customFormat="1">
      <c r="A30" s="75">
        <v>18</v>
      </c>
      <c r="B30" s="83" t="s">
        <v>419</v>
      </c>
      <c r="C30" s="52">
        <v>60</v>
      </c>
      <c r="D30" s="22" t="str">
        <f t="shared" si="3"/>
        <v>зач.</v>
      </c>
      <c r="E30" s="52">
        <v>87.9</v>
      </c>
      <c r="F30" s="22" t="str">
        <f t="shared" si="4"/>
        <v>зач.</v>
      </c>
      <c r="G30" s="49">
        <v>83</v>
      </c>
      <c r="H30" s="22" t="str">
        <f t="shared" si="0"/>
        <v>зач.</v>
      </c>
      <c r="I30" s="52">
        <v>69</v>
      </c>
      <c r="J30" s="22" t="str">
        <f t="shared" si="5"/>
        <v>зач.</v>
      </c>
      <c r="K30" s="52">
        <v>98</v>
      </c>
      <c r="L30" s="22" t="str">
        <f t="shared" si="6"/>
        <v>зач.</v>
      </c>
      <c r="M30" s="52">
        <v>78</v>
      </c>
      <c r="N30" s="22" t="str">
        <f t="shared" si="7"/>
        <v>зач.</v>
      </c>
      <c r="O30" s="55">
        <v>74</v>
      </c>
      <c r="P30" s="22" t="str">
        <f t="shared" si="8"/>
        <v>зач.</v>
      </c>
      <c r="Q30" s="55"/>
      <c r="R30" s="22" t="str">
        <f t="shared" si="9"/>
        <v>незач.</v>
      </c>
      <c r="S30" s="22">
        <v>85</v>
      </c>
      <c r="T30" s="22" t="str">
        <f t="shared" si="10"/>
        <v>отл.</v>
      </c>
      <c r="U30" s="22">
        <v>1</v>
      </c>
      <c r="V30" s="55">
        <v>90</v>
      </c>
      <c r="W30" s="22" t="str">
        <f t="shared" si="1"/>
        <v>отл.</v>
      </c>
      <c r="X30" s="22">
        <v>1</v>
      </c>
      <c r="Y30" s="55">
        <v>85</v>
      </c>
      <c r="Z30" s="22" t="str">
        <f t="shared" si="11"/>
        <v>отл.</v>
      </c>
      <c r="AA30" s="22">
        <v>1</v>
      </c>
      <c r="AB30" s="55">
        <v>98</v>
      </c>
      <c r="AC30" s="22" t="str">
        <f t="shared" si="12"/>
        <v>отл.</v>
      </c>
      <c r="AD30" s="22">
        <v>1</v>
      </c>
      <c r="AE30" s="55"/>
      <c r="AF30" s="22" t="str">
        <f t="shared" si="13"/>
        <v>неуд.</v>
      </c>
      <c r="AG30" s="22"/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6"/>
      <c r="AS30" s="51">
        <f t="shared" si="2"/>
        <v>82.536363636363632</v>
      </c>
    </row>
    <row r="31" spans="1:45" s="3" customFormat="1">
      <c r="A31" s="75">
        <v>19</v>
      </c>
      <c r="B31" s="83" t="s">
        <v>420</v>
      </c>
      <c r="C31" s="52">
        <v>78.5</v>
      </c>
      <c r="D31" s="22" t="str">
        <f t="shared" si="3"/>
        <v>зач.</v>
      </c>
      <c r="E31" s="52">
        <v>100</v>
      </c>
      <c r="F31" s="22" t="str">
        <f t="shared" si="4"/>
        <v>зач.</v>
      </c>
      <c r="G31" s="49">
        <v>65</v>
      </c>
      <c r="H31" s="22" t="str">
        <f t="shared" si="0"/>
        <v>зач.</v>
      </c>
      <c r="I31" s="52">
        <v>79</v>
      </c>
      <c r="J31" s="22" t="str">
        <f t="shared" si="5"/>
        <v>зач.</v>
      </c>
      <c r="K31" s="52">
        <v>91</v>
      </c>
      <c r="L31" s="22" t="str">
        <f t="shared" si="6"/>
        <v>зач.</v>
      </c>
      <c r="M31" s="52">
        <v>79</v>
      </c>
      <c r="N31" s="22" t="str">
        <f t="shared" si="7"/>
        <v>зач.</v>
      </c>
      <c r="O31" s="55">
        <v>87</v>
      </c>
      <c r="P31" s="22" t="str">
        <f t="shared" si="8"/>
        <v>зач.</v>
      </c>
      <c r="Q31" s="55"/>
      <c r="R31" s="22" t="str">
        <f t="shared" si="9"/>
        <v>незач.</v>
      </c>
      <c r="S31" s="22">
        <v>85</v>
      </c>
      <c r="T31" s="22" t="str">
        <f t="shared" si="10"/>
        <v>отл.</v>
      </c>
      <c r="U31" s="22">
        <v>1</v>
      </c>
      <c r="V31" s="55">
        <v>92</v>
      </c>
      <c r="W31" s="22" t="str">
        <f t="shared" si="1"/>
        <v>отл.</v>
      </c>
      <c r="X31" s="22">
        <v>1</v>
      </c>
      <c r="Y31" s="55">
        <v>97</v>
      </c>
      <c r="Z31" s="22" t="str">
        <f t="shared" si="11"/>
        <v>отл.</v>
      </c>
      <c r="AA31" s="22">
        <v>1</v>
      </c>
      <c r="AB31" s="55">
        <v>97</v>
      </c>
      <c r="AC31" s="22" t="str">
        <f t="shared" si="12"/>
        <v>отл.</v>
      </c>
      <c r="AD31" s="22">
        <v>1</v>
      </c>
      <c r="AE31" s="55"/>
      <c r="AF31" s="22" t="str">
        <f t="shared" si="13"/>
        <v>неуд.</v>
      </c>
      <c r="AG31" s="22"/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6"/>
      <c r="AS31" s="51">
        <f t="shared" si="2"/>
        <v>86.409090909090907</v>
      </c>
    </row>
    <row r="32" spans="1:45" s="3" customFormat="1">
      <c r="A32" s="75">
        <v>20</v>
      </c>
      <c r="B32" s="83" t="s">
        <v>421</v>
      </c>
      <c r="C32" s="52">
        <v>60</v>
      </c>
      <c r="D32" s="22" t="str">
        <f t="shared" si="3"/>
        <v>зач.</v>
      </c>
      <c r="E32" s="52">
        <v>61.9</v>
      </c>
      <c r="F32" s="22" t="str">
        <f t="shared" si="4"/>
        <v>зач.</v>
      </c>
      <c r="G32" s="49">
        <v>60</v>
      </c>
      <c r="H32" s="22" t="str">
        <f t="shared" si="0"/>
        <v>зач.</v>
      </c>
      <c r="I32" s="52">
        <v>60</v>
      </c>
      <c r="J32" s="22" t="str">
        <f t="shared" si="5"/>
        <v>зач.</v>
      </c>
      <c r="K32" s="52">
        <v>65</v>
      </c>
      <c r="L32" s="22" t="str">
        <f t="shared" si="6"/>
        <v>зач.</v>
      </c>
      <c r="M32" s="52">
        <v>75</v>
      </c>
      <c r="N32" s="22" t="str">
        <f t="shared" si="7"/>
        <v>зач.</v>
      </c>
      <c r="O32" s="55">
        <v>61</v>
      </c>
      <c r="P32" s="22" t="str">
        <f t="shared" si="8"/>
        <v>зач.</v>
      </c>
      <c r="Q32" s="55"/>
      <c r="R32" s="22" t="str">
        <f t="shared" si="9"/>
        <v>незач.</v>
      </c>
      <c r="S32" s="22">
        <v>85</v>
      </c>
      <c r="T32" s="22" t="str">
        <f t="shared" si="10"/>
        <v>отл.</v>
      </c>
      <c r="U32" s="22">
        <v>1</v>
      </c>
      <c r="V32" s="55">
        <v>57</v>
      </c>
      <c r="W32" s="22" t="str">
        <f t="shared" si="1"/>
        <v>удовл.</v>
      </c>
      <c r="X32" s="22">
        <v>1</v>
      </c>
      <c r="Y32" s="55">
        <v>72</v>
      </c>
      <c r="Z32" s="22" t="str">
        <f t="shared" si="11"/>
        <v>хор.</v>
      </c>
      <c r="AA32" s="22">
        <v>1</v>
      </c>
      <c r="AB32" s="55">
        <v>70</v>
      </c>
      <c r="AC32" s="22" t="str">
        <f t="shared" si="12"/>
        <v>хор.</v>
      </c>
      <c r="AD32" s="22">
        <v>1</v>
      </c>
      <c r="AE32" s="55"/>
      <c r="AF32" s="22" t="str">
        <f t="shared" si="13"/>
        <v>неуд.</v>
      </c>
      <c r="AG32" s="22"/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6"/>
      <c r="AS32" s="51">
        <f t="shared" si="2"/>
        <v>66.081818181818178</v>
      </c>
    </row>
    <row r="33" spans="1:45" s="3" customFormat="1">
      <c r="A33" s="75">
        <v>21</v>
      </c>
      <c r="B33" s="83" t="s">
        <v>422</v>
      </c>
      <c r="C33" s="52">
        <v>88</v>
      </c>
      <c r="D33" s="22" t="str">
        <f t="shared" si="3"/>
        <v>зач.</v>
      </c>
      <c r="E33" s="52">
        <v>98</v>
      </c>
      <c r="F33" s="22" t="str">
        <f t="shared" si="4"/>
        <v>зач.</v>
      </c>
      <c r="G33" s="49">
        <v>74</v>
      </c>
      <c r="H33" s="22" t="str">
        <f t="shared" si="0"/>
        <v>зач.</v>
      </c>
      <c r="I33" s="52">
        <v>71</v>
      </c>
      <c r="J33" s="22" t="str">
        <f t="shared" si="5"/>
        <v>зач.</v>
      </c>
      <c r="K33" s="52">
        <v>91</v>
      </c>
      <c r="L33" s="22" t="str">
        <f t="shared" si="6"/>
        <v>зач.</v>
      </c>
      <c r="M33" s="52">
        <v>78</v>
      </c>
      <c r="N33" s="22" t="str">
        <f t="shared" si="7"/>
        <v>зач.</v>
      </c>
      <c r="O33" s="55">
        <v>80</v>
      </c>
      <c r="P33" s="22" t="str">
        <f t="shared" si="8"/>
        <v>зач.</v>
      </c>
      <c r="Q33" s="55"/>
      <c r="R33" s="22" t="str">
        <f t="shared" si="9"/>
        <v>незач.</v>
      </c>
      <c r="S33" s="22">
        <v>85</v>
      </c>
      <c r="T33" s="22" t="str">
        <f t="shared" si="10"/>
        <v>отл.</v>
      </c>
      <c r="U33" s="22">
        <v>1</v>
      </c>
      <c r="V33" s="55">
        <v>89</v>
      </c>
      <c r="W33" s="22" t="str">
        <f t="shared" si="1"/>
        <v>отл.</v>
      </c>
      <c r="X33" s="22">
        <v>1</v>
      </c>
      <c r="Y33" s="55">
        <v>89</v>
      </c>
      <c r="Z33" s="22" t="str">
        <f t="shared" si="11"/>
        <v>отл.</v>
      </c>
      <c r="AA33" s="22">
        <v>1</v>
      </c>
      <c r="AB33" s="55">
        <v>91</v>
      </c>
      <c r="AC33" s="22" t="str">
        <f t="shared" si="12"/>
        <v>отл.</v>
      </c>
      <c r="AD33" s="22">
        <v>1</v>
      </c>
      <c r="AE33" s="55"/>
      <c r="AF33" s="22" t="str">
        <f t="shared" si="13"/>
        <v>неуд.</v>
      </c>
      <c r="AG33" s="22"/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6"/>
      <c r="AS33" s="51">
        <f t="shared" si="2"/>
        <v>84.909090909090907</v>
      </c>
    </row>
    <row r="34" spans="1:45" s="3" customFormat="1">
      <c r="A34" s="75">
        <v>22</v>
      </c>
      <c r="B34" s="86" t="s">
        <v>423</v>
      </c>
      <c r="C34" s="52"/>
      <c r="D34" s="22" t="str">
        <f t="shared" si="3"/>
        <v>незач.</v>
      </c>
      <c r="E34" s="52">
        <v>0</v>
      </c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5"/>
      <c r="P34" s="22" t="str">
        <f t="shared" si="8"/>
        <v>незач.</v>
      </c>
      <c r="Q34" s="55"/>
      <c r="R34" s="22" t="str">
        <f t="shared" si="9"/>
        <v>незач.</v>
      </c>
      <c r="S34" s="22"/>
      <c r="T34" s="22" t="str">
        <f t="shared" si="10"/>
        <v>неуд.</v>
      </c>
      <c r="U34" s="22">
        <v>0</v>
      </c>
      <c r="V34" s="55"/>
      <c r="W34" s="22" t="str">
        <f t="shared" si="1"/>
        <v>неуд.</v>
      </c>
      <c r="X34" s="22">
        <v>0</v>
      </c>
      <c r="Y34" s="55"/>
      <c r="Z34" s="22" t="str">
        <f t="shared" si="11"/>
        <v>неуд.</v>
      </c>
      <c r="AA34" s="22">
        <v>0</v>
      </c>
      <c r="AB34" s="55"/>
      <c r="AC34" s="22" t="str">
        <f t="shared" si="12"/>
        <v>неуд.</v>
      </c>
      <c r="AD34" s="22">
        <v>0</v>
      </c>
      <c r="AE34" s="55"/>
      <c r="AF34" s="22" t="str">
        <f t="shared" si="13"/>
        <v>неуд.</v>
      </c>
      <c r="AG34" s="22"/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>
        <v>41786</v>
      </c>
      <c r="AR34" s="76" t="s">
        <v>140</v>
      </c>
      <c r="AS34" s="51">
        <f t="shared" si="2"/>
        <v>0</v>
      </c>
    </row>
    <row r="35" spans="1:45" s="3" customFormat="1">
      <c r="A35" s="75">
        <v>23</v>
      </c>
      <c r="B35" s="53"/>
      <c r="C35" s="52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5"/>
      <c r="P35" s="22" t="str">
        <f t="shared" si="8"/>
        <v>незач.</v>
      </c>
      <c r="Q35" s="55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5"/>
      <c r="W35" s="22" t="str">
        <f t="shared" si="1"/>
        <v>неуд.</v>
      </c>
      <c r="X35" s="22"/>
      <c r="Y35" s="55"/>
      <c r="Z35" s="22" t="str">
        <f t="shared" si="11"/>
        <v>неуд.</v>
      </c>
      <c r="AA35" s="22"/>
      <c r="AB35" s="55"/>
      <c r="AC35" s="22" t="str">
        <f t="shared" si="12"/>
        <v>неуд.</v>
      </c>
      <c r="AD35" s="22"/>
      <c r="AE35" s="55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6"/>
      <c r="AS35" s="51" t="e">
        <f t="shared" si="2"/>
        <v>#DIV/0!</v>
      </c>
    </row>
    <row r="36" spans="1:45" s="3" customFormat="1">
      <c r="A36" s="75">
        <v>24</v>
      </c>
      <c r="B36" s="53"/>
      <c r="C36" s="52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5"/>
      <c r="P36" s="22" t="str">
        <f t="shared" si="8"/>
        <v>незач.</v>
      </c>
      <c r="Q36" s="55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5"/>
      <c r="W36" s="22" t="str">
        <f t="shared" si="1"/>
        <v>неуд.</v>
      </c>
      <c r="X36" s="22"/>
      <c r="Y36" s="55"/>
      <c r="Z36" s="22" t="str">
        <f t="shared" si="11"/>
        <v>неуд.</v>
      </c>
      <c r="AA36" s="22"/>
      <c r="AB36" s="55"/>
      <c r="AC36" s="22" t="str">
        <f t="shared" si="12"/>
        <v>неуд.</v>
      </c>
      <c r="AD36" s="22"/>
      <c r="AE36" s="55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6"/>
      <c r="AS36" s="51" t="e">
        <f t="shared" si="2"/>
        <v>#DIV/0!</v>
      </c>
    </row>
    <row r="37" spans="1:45" s="3" customFormat="1">
      <c r="A37" s="75">
        <v>25</v>
      </c>
      <c r="B37" s="106"/>
      <c r="C37" s="106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5"/>
      <c r="P37" s="22" t="str">
        <f t="shared" si="8"/>
        <v>незач.</v>
      </c>
      <c r="Q37" s="55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5"/>
      <c r="W37" s="22" t="str">
        <f t="shared" si="1"/>
        <v>неуд.</v>
      </c>
      <c r="X37" s="22"/>
      <c r="Y37" s="55"/>
      <c r="Z37" s="22" t="str">
        <f t="shared" si="11"/>
        <v>неуд.</v>
      </c>
      <c r="AA37" s="22"/>
      <c r="AB37" s="55"/>
      <c r="AC37" s="22" t="str">
        <f t="shared" si="12"/>
        <v>неуд.</v>
      </c>
      <c r="AD37" s="22"/>
      <c r="AE37" s="55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6"/>
      <c r="AS37" s="51" t="e">
        <f t="shared" si="2"/>
        <v>#DIV/0!</v>
      </c>
    </row>
    <row r="38" spans="1:45" s="3" customFormat="1">
      <c r="A38" s="75">
        <v>26</v>
      </c>
      <c r="B38" s="106"/>
      <c r="C38" s="106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5"/>
      <c r="P38" s="22" t="str">
        <f t="shared" si="8"/>
        <v>незач.</v>
      </c>
      <c r="Q38" s="55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5"/>
      <c r="W38" s="22" t="str">
        <f t="shared" si="1"/>
        <v>неуд.</v>
      </c>
      <c r="X38" s="22"/>
      <c r="Y38" s="55"/>
      <c r="Z38" s="22" t="str">
        <f t="shared" si="11"/>
        <v>неуд.</v>
      </c>
      <c r="AA38" s="22"/>
      <c r="AB38" s="55"/>
      <c r="AC38" s="22" t="str">
        <f t="shared" si="12"/>
        <v>неуд.</v>
      </c>
      <c r="AD38" s="22"/>
      <c r="AE38" s="55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6"/>
      <c r="AS38" s="51" t="e">
        <f t="shared" si="2"/>
        <v>#DIV/0!</v>
      </c>
    </row>
    <row r="39" spans="1:45" s="3" customFormat="1">
      <c r="A39" s="75">
        <v>27</v>
      </c>
      <c r="B39" s="106"/>
      <c r="C39" s="106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5"/>
      <c r="P39" s="22" t="str">
        <f t="shared" si="8"/>
        <v>незач.</v>
      </c>
      <c r="Q39" s="55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5"/>
      <c r="W39" s="22" t="str">
        <f t="shared" si="1"/>
        <v>неуд.</v>
      </c>
      <c r="X39" s="22"/>
      <c r="Y39" s="55"/>
      <c r="Z39" s="22" t="str">
        <f t="shared" si="11"/>
        <v>неуд.</v>
      </c>
      <c r="AA39" s="22"/>
      <c r="AB39" s="55"/>
      <c r="AC39" s="22" t="str">
        <f t="shared" si="12"/>
        <v>неуд.</v>
      </c>
      <c r="AD39" s="22"/>
      <c r="AE39" s="55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6"/>
      <c r="AS39" s="51" t="e">
        <f t="shared" si="2"/>
        <v>#DIV/0!</v>
      </c>
    </row>
    <row r="40" spans="1:45" s="3" customFormat="1">
      <c r="A40" s="75">
        <v>28</v>
      </c>
      <c r="B40" s="106"/>
      <c r="C40" s="106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5"/>
      <c r="P40" s="22" t="str">
        <f t="shared" si="8"/>
        <v>незач.</v>
      </c>
      <c r="Q40" s="55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5"/>
      <c r="W40" s="22" t="str">
        <f t="shared" si="1"/>
        <v>неуд.</v>
      </c>
      <c r="X40" s="22"/>
      <c r="Y40" s="55"/>
      <c r="Z40" s="22" t="str">
        <f t="shared" si="11"/>
        <v>неуд.</v>
      </c>
      <c r="AA40" s="22"/>
      <c r="AB40" s="55"/>
      <c r="AC40" s="22" t="str">
        <f t="shared" si="12"/>
        <v>неуд.</v>
      </c>
      <c r="AD40" s="22"/>
      <c r="AE40" s="55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6"/>
      <c r="AS40" s="51" t="e">
        <f t="shared" si="2"/>
        <v>#DIV/0!</v>
      </c>
    </row>
    <row r="41" spans="1:45" s="3" customFormat="1">
      <c r="A41" s="75">
        <v>29</v>
      </c>
      <c r="B41" s="105"/>
      <c r="C41" s="107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5"/>
      <c r="P41" s="22" t="str">
        <f t="shared" si="8"/>
        <v>незач.</v>
      </c>
      <c r="Q41" s="55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5"/>
      <c r="W41" s="22" t="str">
        <f t="shared" si="1"/>
        <v>неуд.</v>
      </c>
      <c r="X41" s="22"/>
      <c r="Y41" s="55"/>
      <c r="Z41" s="22" t="str">
        <f t="shared" si="11"/>
        <v>неуд.</v>
      </c>
      <c r="AA41" s="22"/>
      <c r="AB41" s="55"/>
      <c r="AC41" s="22" t="str">
        <f t="shared" si="12"/>
        <v>неуд.</v>
      </c>
      <c r="AD41" s="22"/>
      <c r="AE41" s="55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6"/>
      <c r="AS41" s="51" t="e">
        <f t="shared" si="2"/>
        <v>#DIV/0!</v>
      </c>
    </row>
    <row r="42" spans="1:45" s="3" customFormat="1">
      <c r="A42" s="75">
        <v>30</v>
      </c>
      <c r="B42" s="106"/>
      <c r="C42" s="108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5"/>
      <c r="P42" s="22" t="str">
        <f t="shared" si="8"/>
        <v>незач.</v>
      </c>
      <c r="Q42" s="55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5"/>
      <c r="W42" s="22" t="str">
        <f t="shared" si="1"/>
        <v>неуд.</v>
      </c>
      <c r="X42" s="22"/>
      <c r="Y42" s="55"/>
      <c r="Z42" s="22" t="str">
        <f t="shared" si="11"/>
        <v>неуд.</v>
      </c>
      <c r="AA42" s="22"/>
      <c r="AB42" s="55"/>
      <c r="AC42" s="22" t="str">
        <f t="shared" si="12"/>
        <v>неуд.</v>
      </c>
      <c r="AD42" s="22"/>
      <c r="AE42" s="55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6"/>
      <c r="AS42" s="51" t="e">
        <f t="shared" si="2"/>
        <v>#DIV/0!</v>
      </c>
    </row>
    <row r="43" spans="1:45" s="3" customFormat="1">
      <c r="A43" s="75">
        <v>31</v>
      </c>
      <c r="B43" s="106"/>
      <c r="C43" s="108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5"/>
      <c r="P43" s="22" t="str">
        <f t="shared" si="8"/>
        <v>незач.</v>
      </c>
      <c r="Q43" s="55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5"/>
      <c r="W43" s="22" t="str">
        <f t="shared" si="1"/>
        <v>неуд.</v>
      </c>
      <c r="X43" s="22"/>
      <c r="Y43" s="55"/>
      <c r="Z43" s="22" t="str">
        <f t="shared" si="11"/>
        <v>неуд.</v>
      </c>
      <c r="AA43" s="22"/>
      <c r="AB43" s="55"/>
      <c r="AC43" s="22" t="str">
        <f t="shared" si="12"/>
        <v>неуд.</v>
      </c>
      <c r="AD43" s="22"/>
      <c r="AE43" s="55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6"/>
      <c r="AS43" s="51" t="e">
        <f t="shared" si="2"/>
        <v>#DIV/0!</v>
      </c>
    </row>
    <row r="44" spans="1:45" s="3" customFormat="1">
      <c r="A44" s="75">
        <v>32</v>
      </c>
      <c r="B44" s="105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5"/>
      <c r="P44" s="22" t="str">
        <f t="shared" si="8"/>
        <v>незач.</v>
      </c>
      <c r="Q44" s="55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5"/>
      <c r="W44" s="22" t="str">
        <f t="shared" si="1"/>
        <v>неуд.</v>
      </c>
      <c r="X44" s="22"/>
      <c r="Y44" s="55"/>
      <c r="Z44" s="22" t="str">
        <f t="shared" si="11"/>
        <v>неуд.</v>
      </c>
      <c r="AA44" s="22"/>
      <c r="AB44" s="55"/>
      <c r="AC44" s="22" t="str">
        <f t="shared" si="12"/>
        <v>неуд.</v>
      </c>
      <c r="AD44" s="22"/>
      <c r="AE44" s="55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6"/>
      <c r="AS44" s="51" t="e">
        <f t="shared" si="2"/>
        <v>#DIV/0!</v>
      </c>
    </row>
    <row r="45" spans="1:45" s="3" customFormat="1">
      <c r="A45" s="75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5"/>
      <c r="P45" s="22" t="str">
        <f t="shared" si="8"/>
        <v>незач.</v>
      </c>
      <c r="Q45" s="55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5"/>
      <c r="W45" s="22" t="str">
        <f t="shared" si="1"/>
        <v>неуд.</v>
      </c>
      <c r="X45" s="22"/>
      <c r="Y45" s="55"/>
      <c r="Z45" s="22" t="str">
        <f t="shared" si="11"/>
        <v>неуд.</v>
      </c>
      <c r="AA45" s="22"/>
      <c r="AB45" s="55"/>
      <c r="AC45" s="22" t="str">
        <f t="shared" si="12"/>
        <v>неуд.</v>
      </c>
      <c r="AD45" s="22"/>
      <c r="AE45" s="55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6"/>
      <c r="AS45" s="51" t="e">
        <f t="shared" si="2"/>
        <v>#DIV/0!</v>
      </c>
    </row>
    <row r="46" spans="1:45" s="3" customFormat="1">
      <c r="A46" s="75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5"/>
      <c r="P46" s="22" t="str">
        <f t="shared" si="8"/>
        <v>незач.</v>
      </c>
      <c r="Q46" s="55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5"/>
      <c r="W46" s="22" t="str">
        <f t="shared" si="1"/>
        <v>неуд.</v>
      </c>
      <c r="X46" s="22"/>
      <c r="Y46" s="55"/>
      <c r="Z46" s="22" t="str">
        <f t="shared" si="11"/>
        <v>неуд.</v>
      </c>
      <c r="AA46" s="22"/>
      <c r="AB46" s="55"/>
      <c r="AC46" s="22" t="str">
        <f t="shared" si="12"/>
        <v>неуд.</v>
      </c>
      <c r="AD46" s="22"/>
      <c r="AE46" s="55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6"/>
      <c r="AS46" s="51" t="e">
        <f t="shared" si="2"/>
        <v>#DIV/0!</v>
      </c>
    </row>
    <row r="47" spans="1:45" s="3" customFormat="1">
      <c r="A47" s="75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5"/>
      <c r="P47" s="22" t="str">
        <f t="shared" si="8"/>
        <v>незач.</v>
      </c>
      <c r="Q47" s="55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5"/>
      <c r="W47" s="22" t="str">
        <f t="shared" si="1"/>
        <v>неуд.</v>
      </c>
      <c r="X47" s="22"/>
      <c r="Y47" s="55"/>
      <c r="Z47" s="22" t="str">
        <f t="shared" si="11"/>
        <v>неуд.</v>
      </c>
      <c r="AA47" s="22"/>
      <c r="AB47" s="55"/>
      <c r="AC47" s="22" t="str">
        <f t="shared" si="12"/>
        <v>неуд.</v>
      </c>
      <c r="AD47" s="22"/>
      <c r="AE47" s="55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6"/>
      <c r="AS47" s="51" t="e">
        <f t="shared" si="2"/>
        <v>#DIV/0!</v>
      </c>
    </row>
    <row r="48" spans="1:45" s="3" customFormat="1">
      <c r="A48" s="75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5"/>
      <c r="P48" s="22" t="str">
        <f t="shared" si="8"/>
        <v>незач.</v>
      </c>
      <c r="Q48" s="55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5"/>
      <c r="W48" s="22" t="str">
        <f t="shared" si="1"/>
        <v>неуд.</v>
      </c>
      <c r="X48" s="22"/>
      <c r="Y48" s="55"/>
      <c r="Z48" s="22" t="str">
        <f t="shared" si="11"/>
        <v>неуд.</v>
      </c>
      <c r="AA48" s="22"/>
      <c r="AB48" s="55"/>
      <c r="AC48" s="22" t="str">
        <f t="shared" si="12"/>
        <v>неуд.</v>
      </c>
      <c r="AD48" s="22"/>
      <c r="AE48" s="55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6"/>
      <c r="AS48" s="51" t="e">
        <f t="shared" si="2"/>
        <v>#DIV/0!</v>
      </c>
    </row>
    <row r="49" spans="1:45" s="3" customFormat="1">
      <c r="A49" s="75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5"/>
      <c r="P49" s="22" t="str">
        <f t="shared" si="8"/>
        <v>незач.</v>
      </c>
      <c r="Q49" s="55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5"/>
      <c r="W49" s="22" t="str">
        <f t="shared" si="1"/>
        <v>неуд.</v>
      </c>
      <c r="X49" s="22"/>
      <c r="Y49" s="55"/>
      <c r="Z49" s="22" t="str">
        <f t="shared" si="11"/>
        <v>неуд.</v>
      </c>
      <c r="AA49" s="22"/>
      <c r="AB49" s="55"/>
      <c r="AC49" s="22" t="str">
        <f t="shared" si="12"/>
        <v>неуд.</v>
      </c>
      <c r="AD49" s="22"/>
      <c r="AE49" s="55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6"/>
      <c r="AS49" s="51" t="e">
        <f t="shared" si="2"/>
        <v>#DIV/0!</v>
      </c>
    </row>
    <row r="50" spans="1:45" s="3" customFormat="1">
      <c r="A50" s="75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5"/>
      <c r="P50" s="22" t="str">
        <f t="shared" si="8"/>
        <v>незач.</v>
      </c>
      <c r="Q50" s="55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5"/>
      <c r="W50" s="22" t="str">
        <f t="shared" si="1"/>
        <v>неуд.</v>
      </c>
      <c r="X50" s="22"/>
      <c r="Y50" s="55"/>
      <c r="Z50" s="22" t="str">
        <f t="shared" si="11"/>
        <v>неуд.</v>
      </c>
      <c r="AA50" s="22"/>
      <c r="AB50" s="55"/>
      <c r="AC50" s="22" t="str">
        <f t="shared" si="12"/>
        <v>неуд.</v>
      </c>
      <c r="AD50" s="22"/>
      <c r="AE50" s="55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6"/>
      <c r="AS50" s="51" t="e">
        <f t="shared" si="2"/>
        <v>#DIV/0!</v>
      </c>
    </row>
    <row r="51" spans="1:45" s="3" customFormat="1">
      <c r="A51" s="75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5"/>
      <c r="P51" s="22" t="str">
        <f t="shared" si="8"/>
        <v>незач.</v>
      </c>
      <c r="Q51" s="55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5"/>
      <c r="W51" s="22" t="str">
        <f t="shared" si="1"/>
        <v>неуд.</v>
      </c>
      <c r="X51" s="22"/>
      <c r="Y51" s="55"/>
      <c r="Z51" s="22" t="str">
        <f t="shared" si="11"/>
        <v>неуд.</v>
      </c>
      <c r="AA51" s="22"/>
      <c r="AB51" s="55"/>
      <c r="AC51" s="22" t="str">
        <f t="shared" si="12"/>
        <v>неуд.</v>
      </c>
      <c r="AD51" s="22"/>
      <c r="AE51" s="55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6"/>
      <c r="AS51" s="51" t="e">
        <f t="shared" si="2"/>
        <v>#DIV/0!</v>
      </c>
    </row>
    <row r="52" spans="1:45" s="3" customFormat="1">
      <c r="A52" s="75">
        <v>40</v>
      </c>
      <c r="B52" s="53"/>
      <c r="C52" s="52"/>
      <c r="D52" s="22" t="str">
        <f t="shared" si="3"/>
        <v>незач.</v>
      </c>
      <c r="E52" s="55"/>
      <c r="F52" s="22" t="str">
        <f t="shared" si="4"/>
        <v>незач.</v>
      </c>
      <c r="G52" s="49"/>
      <c r="H52" s="22" t="str">
        <f t="shared" si="0"/>
        <v>незач.</v>
      </c>
      <c r="I52" s="55"/>
      <c r="J52" s="22" t="str">
        <f t="shared" si="5"/>
        <v>незач.</v>
      </c>
      <c r="K52" s="55"/>
      <c r="L52" s="22" t="str">
        <f t="shared" si="6"/>
        <v>незач.</v>
      </c>
      <c r="M52" s="55"/>
      <c r="N52" s="22" t="str">
        <f t="shared" si="7"/>
        <v>незач.</v>
      </c>
      <c r="O52" s="55"/>
      <c r="P52" s="22" t="str">
        <f t="shared" si="8"/>
        <v>незач.</v>
      </c>
      <c r="Q52" s="55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5"/>
      <c r="W52" s="22" t="str">
        <f t="shared" si="1"/>
        <v>неуд.</v>
      </c>
      <c r="X52" s="22"/>
      <c r="Y52" s="55"/>
      <c r="Z52" s="22" t="str">
        <f t="shared" si="11"/>
        <v>неуд.</v>
      </c>
      <c r="AA52" s="22"/>
      <c r="AB52" s="55"/>
      <c r="AC52" s="22" t="str">
        <f t="shared" si="12"/>
        <v>неуд.</v>
      </c>
      <c r="AD52" s="22"/>
      <c r="AE52" s="55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6"/>
      <c r="AS52" s="51" t="e">
        <f t="shared" si="2"/>
        <v>#DIV/0!</v>
      </c>
    </row>
    <row r="53" spans="1:45" s="3" customFormat="1" ht="15" customHeight="1">
      <c r="A53" s="122" t="s">
        <v>197</v>
      </c>
      <c r="B53" s="123"/>
      <c r="C53" s="75">
        <f>AVERAGE(C13:C52)</f>
        <v>65.674999999999997</v>
      </c>
      <c r="D53" s="75"/>
      <c r="E53" s="75">
        <f>AVERAGE(E13:E52)</f>
        <v>74.872727272727275</v>
      </c>
      <c r="F53" s="75"/>
      <c r="G53" s="75">
        <f>AVERAGE(G13:G52)</f>
        <v>70.19047619047619</v>
      </c>
      <c r="H53" s="75"/>
      <c r="I53" s="75">
        <f>AVERAGE(I13:I52)</f>
        <v>67.8</v>
      </c>
      <c r="J53" s="75"/>
      <c r="K53" s="75">
        <f>AVERAGE(K13:K52)</f>
        <v>79</v>
      </c>
      <c r="L53" s="75"/>
      <c r="M53" s="75">
        <f>AVERAGE(M13:M52)</f>
        <v>73.904761904761898</v>
      </c>
      <c r="N53" s="75"/>
      <c r="O53" s="75">
        <f>AVERAGE(O13:O52)</f>
        <v>66</v>
      </c>
      <c r="P53" s="75"/>
      <c r="Q53" s="75" t="e">
        <f>AVERAGE(Q13:Q52)</f>
        <v>#DIV/0!</v>
      </c>
      <c r="R53" s="75"/>
      <c r="S53" s="75">
        <f>AVERAGE(S13:S52)</f>
        <v>88.333333333333329</v>
      </c>
      <c r="T53" s="57"/>
      <c r="U53" s="58"/>
      <c r="V53" s="75">
        <f>AVERAGE(V13:V52)</f>
        <v>79.19047619047619</v>
      </c>
      <c r="W53" s="57"/>
      <c r="X53" s="58"/>
      <c r="Y53" s="75">
        <f>AVERAGE(Y13:Y52)</f>
        <v>87.428571428571431</v>
      </c>
      <c r="Z53" s="124"/>
      <c r="AA53" s="124"/>
      <c r="AB53" s="75">
        <f>AVERAGE(AB13:AB52)</f>
        <v>86.333333333333329</v>
      </c>
      <c r="AC53" s="57"/>
      <c r="AD53" s="58"/>
      <c r="AE53" s="75" t="e">
        <f>AVERAGE(AE13:AE52)</f>
        <v>#DIV/0!</v>
      </c>
      <c r="AF53" s="57"/>
      <c r="AG53" s="58"/>
      <c r="AH53" s="75" t="e">
        <f>AVERAGE(AH13:AH52)</f>
        <v>#DIV/0!</v>
      </c>
      <c r="AI53" s="57"/>
      <c r="AJ53" s="58"/>
      <c r="AK53" s="75" t="e">
        <f>AVERAGE(AK13:AK52)</f>
        <v>#DIV/0!</v>
      </c>
      <c r="AL53" s="57"/>
      <c r="AM53" s="58"/>
      <c r="AN53" s="75" t="e">
        <f>AVERAGE(AN13:AN52)</f>
        <v>#DIV/0!</v>
      </c>
      <c r="AO53" s="57"/>
      <c r="AP53" s="58"/>
      <c r="AQ53" s="124"/>
      <c r="AR53" s="124"/>
      <c r="AS53" s="56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R10:AR11"/>
    <mergeCell ref="A53:B53"/>
    <mergeCell ref="Z53:AA53"/>
    <mergeCell ref="AQ53:AR53"/>
    <mergeCell ref="AD10:AD11"/>
    <mergeCell ref="AF10:AF11"/>
    <mergeCell ref="AG10:AG11"/>
    <mergeCell ref="AI10:AI11"/>
    <mergeCell ref="AJ10:AJ11"/>
    <mergeCell ref="AL10:AL11"/>
    <mergeCell ref="U10:U11"/>
    <mergeCell ref="W10:W11"/>
    <mergeCell ref="X10:X11"/>
    <mergeCell ref="J10:J11"/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O10:AO11"/>
    <mergeCell ref="AP10:AP11"/>
    <mergeCell ref="AQ10:AQ11"/>
    <mergeCell ref="P10:P11"/>
    <mergeCell ref="R10:R11"/>
    <mergeCell ref="T10:T11"/>
    <mergeCell ref="AM10:AM11"/>
    <mergeCell ref="Z10:Z11"/>
    <mergeCell ref="AA10:AA11"/>
    <mergeCell ref="AC10:AC11"/>
  </mergeCells>
  <conditionalFormatting sqref="N14:N52 D13:D52 F13:F52 H13:H52 J13:J52 L13:L52 Z13:AA52 AC13:AD52 AF13:AG52 AI13:AJ52 W13:X52">
    <cfRule type="cellIs" dxfId="440" priority="76" operator="equal">
      <formula>"ОШИБКА"</formula>
    </cfRule>
  </conditionalFormatting>
  <conditionalFormatting sqref="N13:N52 P13:P52 R13:T52">
    <cfRule type="cellIs" dxfId="439" priority="74" operator="equal">
      <formula>"ОШИБКА"</formula>
    </cfRule>
    <cfRule type="cellIs" dxfId="438" priority="75" operator="equal">
      <formula>"ОШИБКА"</formula>
    </cfRule>
  </conditionalFormatting>
  <conditionalFormatting sqref="F13:F52">
    <cfRule type="cellIs" dxfId="437" priority="72" operator="equal">
      <formula>"ОШИБКА"</formula>
    </cfRule>
    <cfRule type="cellIs" dxfId="436" priority="73" operator="equal">
      <formula>"ОШИБКА"</formula>
    </cfRule>
  </conditionalFormatting>
  <conditionalFormatting sqref="H13:H52">
    <cfRule type="cellIs" dxfId="435" priority="70" operator="equal">
      <formula>"ОШИБКА"</formula>
    </cfRule>
    <cfRule type="cellIs" dxfId="434" priority="71" operator="equal">
      <formula>"ОШИБКА"</formula>
    </cfRule>
  </conditionalFormatting>
  <conditionalFormatting sqref="J13:J52">
    <cfRule type="cellIs" dxfId="433" priority="68" operator="equal">
      <formula>"ОШИБКА"</formula>
    </cfRule>
    <cfRule type="cellIs" dxfId="432" priority="69" operator="equal">
      <formula>"ОШИБКА"</formula>
    </cfRule>
  </conditionalFormatting>
  <conditionalFormatting sqref="L13:L52">
    <cfRule type="cellIs" dxfId="431" priority="66" operator="equal">
      <formula>"ОШИБКА"</formula>
    </cfRule>
    <cfRule type="cellIs" dxfId="430" priority="67" operator="equal">
      <formula>"ОШИБКА"</formula>
    </cfRule>
  </conditionalFormatting>
  <conditionalFormatting sqref="W13:W52">
    <cfRule type="cellIs" dxfId="429" priority="62" operator="equal">
      <formula>"ОШИБКА"</formula>
    </cfRule>
    <cfRule type="cellIs" dxfId="428" priority="63" operator="equal">
      <formula>ОШИБКА</formula>
    </cfRule>
    <cfRule type="cellIs" dxfId="427" priority="64" operator="equal">
      <formula>"ОШИБКА"</formula>
    </cfRule>
    <cfRule type="cellIs" dxfId="426" priority="65" operator="equal">
      <formula>"ОШИБКА"</formula>
    </cfRule>
  </conditionalFormatting>
  <conditionalFormatting sqref="X13:X52">
    <cfRule type="cellIs" dxfId="425" priority="61" operator="equal">
      <formula>"ОШИБКА"</formula>
    </cfRule>
  </conditionalFormatting>
  <conditionalFormatting sqref="Z13:AA52">
    <cfRule type="cellIs" dxfId="424" priority="60" operator="equal">
      <formula>"ОШИБКА"</formula>
    </cfRule>
  </conditionalFormatting>
  <conditionalFormatting sqref="Z13:Z52">
    <cfRule type="cellIs" dxfId="423" priority="57" operator="equal">
      <formula>"ОШИБКА"</formula>
    </cfRule>
    <cfRule type="cellIs" dxfId="422" priority="58" operator="equal">
      <formula>"ОШИБКА"</formula>
    </cfRule>
    <cfRule type="cellIs" dxfId="421" priority="59" operator="equal">
      <formula>"ОШИБКА"</formula>
    </cfRule>
  </conditionalFormatting>
  <conditionalFormatting sqref="P13:P52 D1:D8 F1:F8 J1:J8 N1:N8 H1:H8 L1:L8 L10 H10 N10 J10 F10 R13:T52 D13:D1048576 F13:F1048576 H13:H1048576 J13:J1048576 L13:L1048576 N13:N1048576">
    <cfRule type="cellIs" dxfId="420" priority="56" operator="equal">
      <formula>"незач."</formula>
    </cfRule>
  </conditionalFormatting>
  <conditionalFormatting sqref="P10">
    <cfRule type="cellIs" dxfId="419" priority="55" operator="equal">
      <formula>"незач."</formula>
    </cfRule>
  </conditionalFormatting>
  <conditionalFormatting sqref="R10">
    <cfRule type="cellIs" dxfId="418" priority="54" operator="equal">
      <formula>"незач."</formula>
    </cfRule>
  </conditionalFormatting>
  <conditionalFormatting sqref="X13:X52">
    <cfRule type="cellIs" dxfId="417" priority="52" operator="equal">
      <formula>"F"</formula>
    </cfRule>
    <cfRule type="cellIs" dxfId="416" priority="53" operator="equal">
      <formula>F</formula>
    </cfRule>
  </conditionalFormatting>
  <conditionalFormatting sqref="AA13:AA52">
    <cfRule type="cellIs" dxfId="415" priority="51" operator="equal">
      <formula>"F"</formula>
    </cfRule>
  </conditionalFormatting>
  <conditionalFormatting sqref="X13:X16">
    <cfRule type="cellIs" dxfId="414" priority="50" operator="equal">
      <formula>"F"</formula>
    </cfRule>
  </conditionalFormatting>
  <conditionalFormatting sqref="X13">
    <cfRule type="cellIs" dxfId="413" priority="47" operator="equal">
      <formula>"ОШИБКА"</formula>
    </cfRule>
    <cfRule type="cellIs" dxfId="412" priority="48" operator="equal">
      <formula>"ОШИБКА"</formula>
    </cfRule>
    <cfRule type="cellIs" dxfId="411" priority="49" operator="equal">
      <formula>"F"</formula>
    </cfRule>
  </conditionalFormatting>
  <conditionalFormatting sqref="AD13:AD52">
    <cfRule type="cellIs" dxfId="410" priority="46" operator="equal">
      <formula>"F"</formula>
    </cfRule>
  </conditionalFormatting>
  <conditionalFormatting sqref="AG13:AG52">
    <cfRule type="cellIs" dxfId="409" priority="45" operator="equal">
      <formula>"F"</formula>
    </cfRule>
  </conditionalFormatting>
  <conditionalFormatting sqref="AJ13:AJ52">
    <cfRule type="cellIs" dxfId="408" priority="44" operator="equal">
      <formula>"F"</formula>
    </cfRule>
  </conditionalFormatting>
  <conditionalFormatting sqref="D13:D52">
    <cfRule type="cellIs" dxfId="407" priority="43" operator="equal">
      <formula>"ОШИБКА"</formula>
    </cfRule>
  </conditionalFormatting>
  <conditionalFormatting sqref="N13:N52">
    <cfRule type="cellIs" dxfId="406" priority="42" operator="equal">
      <formula>"ОШИБКА"</formula>
    </cfRule>
  </conditionalFormatting>
  <conditionalFormatting sqref="P13:P52">
    <cfRule type="cellIs" dxfId="405" priority="41" operator="equal">
      <formula>"ОШИБКА"</formula>
    </cfRule>
  </conditionalFormatting>
  <conditionalFormatting sqref="R13:R52">
    <cfRule type="cellIs" dxfId="404" priority="40" operator="equal">
      <formula>"ОШИБКА"</formula>
    </cfRule>
  </conditionalFormatting>
  <conditionalFormatting sqref="T13:T52">
    <cfRule type="cellIs" dxfId="403" priority="39" operator="equal">
      <formula>"ОШИБКА"</formula>
    </cfRule>
  </conditionalFormatting>
  <conditionalFormatting sqref="W13:W52">
    <cfRule type="cellIs" dxfId="402" priority="37" operator="equal">
      <formula>"ОШИБКА"</formula>
    </cfRule>
    <cfRule type="cellIs" dxfId="401" priority="38" operator="equal">
      <formula>"ОШИБКА"</formula>
    </cfRule>
  </conditionalFormatting>
  <conditionalFormatting sqref="AA13:AA52">
    <cfRule type="cellIs" dxfId="400" priority="36" operator="equal">
      <formula>"ОШИБКА"</formula>
    </cfRule>
  </conditionalFormatting>
  <conditionalFormatting sqref="AC13:AC52">
    <cfRule type="cellIs" dxfId="399" priority="35" operator="equal">
      <formula>"ОШИБКА"</formula>
    </cfRule>
  </conditionalFormatting>
  <conditionalFormatting sqref="AD13:AD52">
    <cfRule type="cellIs" dxfId="398" priority="34" operator="equal">
      <formula>"ОШИБКА"</formula>
    </cfRule>
  </conditionalFormatting>
  <conditionalFormatting sqref="AF13:AG52">
    <cfRule type="cellIs" dxfId="397" priority="33" operator="equal">
      <formula>"ОШИБКА"</formula>
    </cfRule>
  </conditionalFormatting>
  <conditionalFormatting sqref="AI13:AJ52">
    <cfRule type="cellIs" dxfId="396" priority="32" operator="equal">
      <formula>"ОШИБКА"</formula>
    </cfRule>
  </conditionalFormatting>
  <conditionalFormatting sqref="W13:W52">
    <cfRule type="cellIs" dxfId="395" priority="31" operator="equal">
      <formula>"неуд"</formula>
    </cfRule>
  </conditionalFormatting>
  <conditionalFormatting sqref="W13:W52">
    <cfRule type="cellIs" dxfId="394" priority="30" operator="equal">
      <formula>"неуд."</formula>
    </cfRule>
  </conditionalFormatting>
  <conditionalFormatting sqref="Z13:Z52">
    <cfRule type="cellIs" dxfId="393" priority="29" operator="equal">
      <formula>"неуд."</formula>
    </cfRule>
  </conditionalFormatting>
  <conditionalFormatting sqref="AC13:AC52">
    <cfRule type="cellIs" dxfId="392" priority="28" operator="equal">
      <formula>"неуд."</formula>
    </cfRule>
  </conditionalFormatting>
  <conditionalFormatting sqref="AF13:AF52">
    <cfRule type="cellIs" dxfId="391" priority="27" operator="equal">
      <formula>"неуд."</formula>
    </cfRule>
  </conditionalFormatting>
  <conditionalFormatting sqref="AI13:AI52">
    <cfRule type="cellIs" dxfId="390" priority="26" operator="equal">
      <formula>"неуд."</formula>
    </cfRule>
  </conditionalFormatting>
  <conditionalFormatting sqref="U13:U52">
    <cfRule type="cellIs" dxfId="389" priority="25" operator="equal">
      <formula>"ОШИБКА"</formula>
    </cfRule>
  </conditionalFormatting>
  <conditionalFormatting sqref="U13:U52">
    <cfRule type="cellIs" dxfId="388" priority="24" operator="equal">
      <formula>"ОШИБКА"</formula>
    </cfRule>
  </conditionalFormatting>
  <conditionalFormatting sqref="U13:U52">
    <cfRule type="cellIs" dxfId="387" priority="22" operator="equal">
      <formula>"F"</formula>
    </cfRule>
    <cfRule type="cellIs" dxfId="386" priority="23" operator="equal">
      <formula>F</formula>
    </cfRule>
  </conditionalFormatting>
  <conditionalFormatting sqref="U13:U52">
    <cfRule type="cellIs" dxfId="385" priority="21" operator="equal">
      <formula>"F"</formula>
    </cfRule>
  </conditionalFormatting>
  <conditionalFormatting sqref="U13:U52">
    <cfRule type="cellIs" dxfId="384" priority="18" operator="equal">
      <formula>"ОШИБКА"</formula>
    </cfRule>
    <cfRule type="cellIs" dxfId="383" priority="19" operator="equal">
      <formula>"ОШИБКА"</formula>
    </cfRule>
    <cfRule type="cellIs" dxfId="382" priority="20" operator="equal">
      <formula>"F"</formula>
    </cfRule>
  </conditionalFormatting>
  <conditionalFormatting sqref="D10">
    <cfRule type="cellIs" dxfId="381" priority="17" operator="equal">
      <formula>"незач."</formula>
    </cfRule>
  </conditionalFormatting>
  <conditionalFormatting sqref="AL13:AM52">
    <cfRule type="cellIs" dxfId="380" priority="16" operator="equal">
      <formula>"ОШИБКА"</formula>
    </cfRule>
  </conditionalFormatting>
  <conditionalFormatting sqref="AM13:AM52">
    <cfRule type="cellIs" dxfId="379" priority="15" operator="equal">
      <formula>"F"</formula>
    </cfRule>
  </conditionalFormatting>
  <conditionalFormatting sqref="AL13:AM52">
    <cfRule type="cellIs" dxfId="378" priority="14" operator="equal">
      <formula>"ОШИБКА"</formula>
    </cfRule>
  </conditionalFormatting>
  <conditionalFormatting sqref="AL13:AL52">
    <cfRule type="cellIs" dxfId="377" priority="13" operator="equal">
      <formula>"неуд."</formula>
    </cfRule>
  </conditionalFormatting>
  <conditionalFormatting sqref="AO13:AP52">
    <cfRule type="cellIs" dxfId="376" priority="12" operator="equal">
      <formula>"ОШИБКА"</formula>
    </cfRule>
  </conditionalFormatting>
  <conditionalFormatting sqref="AP13:AP52">
    <cfRule type="cellIs" dxfId="375" priority="11" operator="equal">
      <formula>"F"</formula>
    </cfRule>
  </conditionalFormatting>
  <conditionalFormatting sqref="AO13:AP52">
    <cfRule type="cellIs" dxfId="374" priority="10" operator="equal">
      <formula>"ОШИБКА"</formula>
    </cfRule>
  </conditionalFormatting>
  <conditionalFormatting sqref="AO13:AO52">
    <cfRule type="cellIs" dxfId="373" priority="9" operator="equal">
      <formula>"неуд."</formula>
    </cfRule>
  </conditionalFormatting>
  <conditionalFormatting sqref="U13:U34">
    <cfRule type="cellIs" dxfId="372" priority="8" operator="equal">
      <formula>"ОШИБКА"</formula>
    </cfRule>
  </conditionalFormatting>
  <conditionalFormatting sqref="U13:U34">
    <cfRule type="cellIs" dxfId="371" priority="7" operator="equal">
      <formula>"ОШИБКА"</formula>
    </cfRule>
  </conditionalFormatting>
  <conditionalFormatting sqref="U13:U34">
    <cfRule type="cellIs" dxfId="370" priority="5" operator="equal">
      <formula>"F"</formula>
    </cfRule>
    <cfRule type="cellIs" dxfId="369" priority="6" operator="equal">
      <formula>F</formula>
    </cfRule>
  </conditionalFormatting>
  <conditionalFormatting sqref="U13:U16">
    <cfRule type="cellIs" dxfId="368" priority="4" operator="equal">
      <formula>"F"</formula>
    </cfRule>
  </conditionalFormatting>
  <conditionalFormatting sqref="U13">
    <cfRule type="cellIs" dxfId="367" priority="1" operator="equal">
      <formula>"ОШИБКА"</formula>
    </cfRule>
    <cfRule type="cellIs" dxfId="366" priority="2" operator="equal">
      <formula>"ОШИБКА"</formula>
    </cfRule>
    <cfRule type="cellIs" dxfId="365" priority="3" operator="equal">
      <formula>"F"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6"/>
  <sheetViews>
    <sheetView zoomScale="75" zoomScaleNormal="75" workbookViewId="0">
      <pane xSplit="2" ySplit="12" topLeftCell="C13" activePane="bottomRight" state="frozen"/>
      <selection pane="topRight" activeCell="C1" sqref="C1"/>
      <selection pane="bottomLeft" activeCell="A14" sqref="A14"/>
      <selection pane="bottomRight" activeCell="C44" sqref="C44"/>
    </sheetView>
  </sheetViews>
  <sheetFormatPr defaultRowHeight="15"/>
  <cols>
    <col min="1" max="1" width="3.5703125" style="28" customWidth="1"/>
    <col min="2" max="2" width="35.5703125" style="28" customWidth="1"/>
    <col min="3" max="3" width="11.42578125" style="28" customWidth="1"/>
    <col min="4" max="4" width="6.7109375" style="28" customWidth="1"/>
    <col min="5" max="5" width="7.42578125" style="28" customWidth="1"/>
    <col min="6" max="6" width="7.28515625" style="28" customWidth="1"/>
    <col min="7" max="7" width="7.140625" style="28" customWidth="1"/>
    <col min="8" max="8" width="7.28515625" style="28" customWidth="1"/>
    <col min="9" max="9" width="8" style="28" customWidth="1"/>
    <col min="10" max="10" width="7.28515625" style="28" customWidth="1"/>
    <col min="11" max="11" width="8" style="28" customWidth="1"/>
    <col min="12" max="12" width="7.28515625" style="28" customWidth="1"/>
    <col min="13" max="13" width="8.7109375" style="28" customWidth="1"/>
    <col min="14" max="16" width="7.28515625" style="28" customWidth="1"/>
    <col min="17" max="17" width="8.7109375" style="28" customWidth="1"/>
    <col min="18" max="18" width="7.28515625" style="28" customWidth="1"/>
    <col min="19" max="19" width="8.5703125" style="28" customWidth="1"/>
    <col min="20" max="21" width="7.140625" style="28" customWidth="1"/>
    <col min="22" max="22" width="7.42578125" style="28" customWidth="1"/>
    <col min="23" max="23" width="7.28515625" style="28" customWidth="1"/>
    <col min="24" max="24" width="7.140625" style="28" customWidth="1"/>
    <col min="25" max="25" width="8.140625" style="28" customWidth="1"/>
    <col min="26" max="26" width="7.28515625" style="28" customWidth="1"/>
    <col min="27" max="27" width="7.140625" style="28" customWidth="1"/>
    <col min="28" max="28" width="8" style="28" customWidth="1"/>
    <col min="29" max="29" width="7.28515625" style="28" customWidth="1"/>
    <col min="30" max="30" width="7.140625" style="28" customWidth="1"/>
    <col min="31" max="31" width="7.7109375" style="28" customWidth="1"/>
    <col min="32" max="32" width="7.28515625" style="28" customWidth="1"/>
    <col min="33" max="33" width="7.140625" style="28" customWidth="1"/>
    <col min="34" max="34" width="7.85546875" style="28" customWidth="1"/>
    <col min="35" max="35" width="7.28515625" style="28" customWidth="1"/>
    <col min="36" max="36" width="7.140625" style="28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28" customWidth="1"/>
    <col min="44" max="44" width="14.85546875" style="28" customWidth="1"/>
    <col min="45" max="45" width="13.42578125" style="28" customWidth="1"/>
    <col min="46" max="16384" width="9.140625" style="28"/>
  </cols>
  <sheetData>
    <row r="1" spans="1:45" s="17" customForma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5" s="17" customFormat="1" ht="16.5" thickBot="1">
      <c r="A2" s="114" t="s">
        <v>196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68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 t="s">
        <v>492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514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 thickBot="1">
      <c r="A9" s="115" t="s">
        <v>5</v>
      </c>
      <c r="B9" s="116" t="s">
        <v>164</v>
      </c>
      <c r="C9" s="116" t="s">
        <v>0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5" t="s">
        <v>165</v>
      </c>
      <c r="AR9" s="115"/>
      <c r="AS9" s="117" t="s">
        <v>187</v>
      </c>
    </row>
    <row r="10" spans="1:45" s="3" customFormat="1" ht="72.75" customHeight="1">
      <c r="A10" s="115"/>
      <c r="B10" s="116"/>
      <c r="C10" s="100" t="s">
        <v>495</v>
      </c>
      <c r="D10" s="111" t="s">
        <v>487</v>
      </c>
      <c r="E10" s="95" t="s">
        <v>496</v>
      </c>
      <c r="F10" s="111" t="s">
        <v>507</v>
      </c>
      <c r="G10" s="95" t="s">
        <v>498</v>
      </c>
      <c r="H10" s="111" t="s">
        <v>508</v>
      </c>
      <c r="I10" s="95" t="s">
        <v>500</v>
      </c>
      <c r="J10" s="111" t="s">
        <v>509</v>
      </c>
      <c r="K10" s="95" t="s">
        <v>501</v>
      </c>
      <c r="L10" s="109" t="s">
        <v>510</v>
      </c>
      <c r="M10" s="95" t="s">
        <v>503</v>
      </c>
      <c r="N10" s="111" t="s">
        <v>518</v>
      </c>
      <c r="O10" s="101" t="s">
        <v>462</v>
      </c>
      <c r="P10" s="109" t="s">
        <v>480</v>
      </c>
      <c r="Q10" s="44" t="s">
        <v>517</v>
      </c>
      <c r="R10" s="111" t="s">
        <v>519</v>
      </c>
      <c r="S10" s="94" t="s">
        <v>271</v>
      </c>
      <c r="T10" s="111" t="s">
        <v>167</v>
      </c>
      <c r="U10" s="112" t="s">
        <v>333</v>
      </c>
      <c r="V10" s="99" t="s">
        <v>497</v>
      </c>
      <c r="W10" s="111" t="s">
        <v>167</v>
      </c>
      <c r="X10" s="112" t="s">
        <v>333</v>
      </c>
      <c r="Y10" s="95" t="s">
        <v>499</v>
      </c>
      <c r="Z10" s="111" t="s">
        <v>167</v>
      </c>
      <c r="AA10" s="112" t="s">
        <v>333</v>
      </c>
      <c r="AB10" s="95" t="s">
        <v>515</v>
      </c>
      <c r="AC10" s="111" t="s">
        <v>167</v>
      </c>
      <c r="AD10" s="112" t="s">
        <v>333</v>
      </c>
      <c r="AE10" s="95" t="s">
        <v>516</v>
      </c>
      <c r="AF10" s="111" t="s">
        <v>167</v>
      </c>
      <c r="AG10" s="112" t="s">
        <v>333</v>
      </c>
      <c r="AH10" s="74" t="s">
        <v>168</v>
      </c>
      <c r="AI10" s="111" t="s">
        <v>167</v>
      </c>
      <c r="AJ10" s="112" t="s">
        <v>333</v>
      </c>
      <c r="AK10" s="74" t="s">
        <v>168</v>
      </c>
      <c r="AL10" s="111" t="s">
        <v>167</v>
      </c>
      <c r="AM10" s="112" t="s">
        <v>333</v>
      </c>
      <c r="AN10" s="74" t="s">
        <v>168</v>
      </c>
      <c r="AO10" s="111" t="s">
        <v>167</v>
      </c>
      <c r="AP10" s="112" t="s">
        <v>333</v>
      </c>
      <c r="AQ10" s="117" t="s">
        <v>9</v>
      </c>
      <c r="AR10" s="120" t="s">
        <v>166</v>
      </c>
      <c r="AS10" s="118"/>
    </row>
    <row r="11" spans="1:45" s="3" customFormat="1" ht="20.25" customHeight="1">
      <c r="A11" s="115"/>
      <c r="B11" s="73" t="s">
        <v>6</v>
      </c>
      <c r="C11" s="59"/>
      <c r="D11" s="111"/>
      <c r="E11" s="59"/>
      <c r="F11" s="111"/>
      <c r="G11" s="59"/>
      <c r="H11" s="111"/>
      <c r="I11" s="59"/>
      <c r="J11" s="111"/>
      <c r="K11" s="59"/>
      <c r="L11" s="110"/>
      <c r="M11" s="59"/>
      <c r="N11" s="111"/>
      <c r="O11" s="59"/>
      <c r="P11" s="110"/>
      <c r="Q11" s="59"/>
      <c r="R11" s="111"/>
      <c r="S11" s="59"/>
      <c r="T11" s="111"/>
      <c r="U11" s="112"/>
      <c r="V11" s="59"/>
      <c r="W11" s="111"/>
      <c r="X11" s="112"/>
      <c r="Y11" s="72"/>
      <c r="Z11" s="111"/>
      <c r="AA11" s="112"/>
      <c r="AB11" s="72"/>
      <c r="AC11" s="111"/>
      <c r="AD11" s="112"/>
      <c r="AE11" s="72"/>
      <c r="AF11" s="111"/>
      <c r="AG11" s="112"/>
      <c r="AH11" s="72"/>
      <c r="AI11" s="111"/>
      <c r="AJ11" s="112"/>
      <c r="AK11" s="72"/>
      <c r="AL11" s="111"/>
      <c r="AM11" s="112"/>
      <c r="AN11" s="72"/>
      <c r="AO11" s="111"/>
      <c r="AP11" s="112"/>
      <c r="AQ11" s="119"/>
      <c r="AR11" s="121"/>
      <c r="AS11" s="119"/>
    </row>
    <row r="12" spans="1:45" s="3" customFormat="1">
      <c r="A12" s="72">
        <v>0</v>
      </c>
      <c r="B12" s="72">
        <v>1</v>
      </c>
      <c r="C12" s="72">
        <v>2</v>
      </c>
      <c r="D12" s="72">
        <v>3</v>
      </c>
      <c r="E12" s="72">
        <v>4</v>
      </c>
      <c r="F12" s="72">
        <v>5</v>
      </c>
      <c r="G12" s="72">
        <v>6</v>
      </c>
      <c r="H12" s="72">
        <v>7</v>
      </c>
      <c r="I12" s="72">
        <v>8</v>
      </c>
      <c r="J12" s="72">
        <v>9</v>
      </c>
      <c r="K12" s="72">
        <v>10</v>
      </c>
      <c r="L12" s="72">
        <v>11</v>
      </c>
      <c r="M12" s="72">
        <v>12</v>
      </c>
      <c r="N12" s="72">
        <v>13</v>
      </c>
      <c r="O12" s="72">
        <v>14</v>
      </c>
      <c r="P12" s="72">
        <v>15</v>
      </c>
      <c r="Q12" s="72">
        <v>16</v>
      </c>
      <c r="R12" s="72">
        <v>17</v>
      </c>
      <c r="S12" s="72">
        <v>18</v>
      </c>
      <c r="T12" s="72">
        <v>19</v>
      </c>
      <c r="U12" s="72">
        <v>20</v>
      </c>
      <c r="V12" s="72">
        <v>21</v>
      </c>
      <c r="W12" s="72">
        <v>22</v>
      </c>
      <c r="X12" s="72">
        <v>23</v>
      </c>
      <c r="Y12" s="72">
        <v>24</v>
      </c>
      <c r="Z12" s="72">
        <v>25</v>
      </c>
      <c r="AA12" s="72">
        <v>26</v>
      </c>
      <c r="AB12" s="72">
        <v>27</v>
      </c>
      <c r="AC12" s="72">
        <v>28</v>
      </c>
      <c r="AD12" s="72">
        <v>29</v>
      </c>
      <c r="AE12" s="72">
        <v>30</v>
      </c>
      <c r="AF12" s="72">
        <v>31</v>
      </c>
      <c r="AG12" s="72">
        <v>32</v>
      </c>
      <c r="AH12" s="72">
        <v>33</v>
      </c>
      <c r="AI12" s="72">
        <v>34</v>
      </c>
      <c r="AJ12" s="72">
        <v>35</v>
      </c>
      <c r="AK12" s="72">
        <v>36</v>
      </c>
      <c r="AL12" s="72">
        <v>37</v>
      </c>
      <c r="AM12" s="72">
        <v>38</v>
      </c>
      <c r="AN12" s="72">
        <v>39</v>
      </c>
      <c r="AO12" s="72">
        <v>40</v>
      </c>
      <c r="AP12" s="72">
        <v>41</v>
      </c>
      <c r="AQ12" s="72">
        <v>42</v>
      </c>
      <c r="AR12" s="72">
        <v>43</v>
      </c>
      <c r="AS12" s="72">
        <v>44</v>
      </c>
    </row>
    <row r="13" spans="1:45" s="3" customFormat="1">
      <c r="A13" s="75">
        <v>1</v>
      </c>
      <c r="B13" s="78" t="s">
        <v>383</v>
      </c>
      <c r="C13" s="48">
        <v>88</v>
      </c>
      <c r="D13" s="22" t="str">
        <f>IF(OR(C13&lt;0,C13&gt;100),"ОШИБКА",IF(C13&gt;=60,"зач.",IF(C13&lt;60,"незач.")))</f>
        <v>зач.</v>
      </c>
      <c r="E13" s="48">
        <v>80</v>
      </c>
      <c r="F13" s="22" t="str">
        <f>IF(OR(E13&lt;0,E13&gt;100),"ОШИБКА",IF(E13&gt;=60,"зач.",IF(E13&lt;60,"незач.")))</f>
        <v>зач.</v>
      </c>
      <c r="G13" s="49">
        <v>100</v>
      </c>
      <c r="H13" s="22" t="str">
        <f t="shared" ref="H13:H52" si="0">IF(OR(G13&lt;0,G13&gt;100),"ОШИБКА",IF(G13&gt;=60,"зач.",IF(G13&lt;60,"незач.")))</f>
        <v>зач.</v>
      </c>
      <c r="I13" s="49">
        <v>90</v>
      </c>
      <c r="J13" s="22" t="str">
        <f>IF(OR(I13&lt;0,I13&gt;100),"ОШИБКА",IF(I13&gt;=60,"зач.",IF(I13&lt;60,"незач.")))</f>
        <v>зач.</v>
      </c>
      <c r="K13" s="49">
        <v>87</v>
      </c>
      <c r="L13" s="22" t="str">
        <f>IF(OR(K13&lt;0,K13&gt;100),"ОШИБКА",IF(K13&gt;=60,"зач.",IF(K13&lt;60,"незач.")))</f>
        <v>зач.</v>
      </c>
      <c r="M13" s="49">
        <v>60</v>
      </c>
      <c r="N13" s="22" t="str">
        <f>IF(OR(M13&lt;0,M13&gt;100),"ОШИБКА",IF(M13&gt;=60,"зач.",IF(M13&lt;60,"незач.")))</f>
        <v>зач.</v>
      </c>
      <c r="O13" s="49">
        <v>67</v>
      </c>
      <c r="P13" s="22" t="str">
        <f>IF(OR(O13&lt;0,O13&gt;100),"ОШИБКА",IF(O13&gt;=60,"зач.",IF(O13&lt;60,"незач.")))</f>
        <v>зач.</v>
      </c>
      <c r="Q13" s="49">
        <v>75</v>
      </c>
      <c r="R13" s="22" t="str">
        <f>IF(OR(Q13&lt;0,Q13&gt;100),"ОШИБКА",IF(Q13&gt;=60,"зач.",IF(Q13&lt;60,"незач.")))</f>
        <v>зач.</v>
      </c>
      <c r="S13" s="22">
        <v>90</v>
      </c>
      <c r="T13" s="22" t="str">
        <f>IF(OR(S13&lt;0,S13&gt;100),"ОШИБКА",IF(S13&gt;=85,"отл.",IF(S13&gt;=65,"хор.",IF(S13&gt;=55,"удовл.",IF(S13&lt;55,"неуд.")))))</f>
        <v>отл.</v>
      </c>
      <c r="U13" s="22">
        <v>1</v>
      </c>
      <c r="V13" s="49">
        <v>82</v>
      </c>
      <c r="W13" s="22" t="str">
        <f t="shared" ref="W13:W52" si="1">IF(OR(V13&lt;0,V13&gt;100),"ОШИБКА",IF(V13&gt;=85,"отл.",IF(V13&gt;=65,"хор.",IF(V13&gt;=55,"удовл.",IF(V13&lt;55,"неуд.")))))</f>
        <v>хор.</v>
      </c>
      <c r="X13" s="22">
        <v>1</v>
      </c>
      <c r="Y13" s="49"/>
      <c r="Z13" s="22" t="str">
        <f>IF(OR(Y13&lt;0,Y13&gt;100),"ОШИБКА",IF(Y13&gt;=85,"отл.",IF(Y13&gt;=65,"хор.",IF(Y13&gt;=55,"удовл.",IF(Y13&lt;55,"неуд.")))))</f>
        <v>неуд.</v>
      </c>
      <c r="AA13" s="22"/>
      <c r="AB13" s="49"/>
      <c r="AC13" s="22" t="str">
        <f>IF(OR(AB13&lt;0,AB13&gt;100),"ОШИБКА",IF(AB13&gt;=85,"отл.",IF(AB13&gt;=65,"хор.",IF(AB13&gt;=55,"удовл.",IF(AB13&lt;55,"неуд.")))))</f>
        <v>неуд.</v>
      </c>
      <c r="AD13" s="22"/>
      <c r="AE13" s="49">
        <v>90</v>
      </c>
      <c r="AF13" s="22" t="str">
        <f>IF(OR(AE13&lt;0,AE13&gt;100),"ОШИБКА",IF(AE13&gt;=85,"отл.",IF(AE13&gt;=65,"хор.",IF(AE13&gt;=55,"удовл.",IF(AE13&lt;55,"неуд.")))))</f>
        <v>отл.</v>
      </c>
      <c r="AG13" s="22">
        <v>1</v>
      </c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>
        <f t="shared" ref="AS13:AS52" si="2">AVERAGE(C13,E13,G13,I13,K13,M13,O13,Q13,S13,V13,Y13,AB13,AE13,AH13,AK13,AN13)</f>
        <v>82.63636363636364</v>
      </c>
    </row>
    <row r="14" spans="1:45" s="3" customFormat="1">
      <c r="A14" s="75">
        <v>2</v>
      </c>
      <c r="B14" s="78" t="s">
        <v>384</v>
      </c>
      <c r="C14" s="48">
        <v>60</v>
      </c>
      <c r="D14" s="22" t="str">
        <f t="shared" ref="D14:D52" si="3">IF(OR(C14&lt;0,C14&gt;100),"ОШИБКА",IF(C14&gt;=60,"зач.",IF(C14&lt;60,"незач.")))</f>
        <v>зач.</v>
      </c>
      <c r="E14" s="48">
        <v>65</v>
      </c>
      <c r="F14" s="22" t="str">
        <f t="shared" ref="F14:F52" si="4">IF(OR(E14&lt;0,E14&gt;100),"ОШИБКА",IF(E14&gt;=60,"зач.",IF(E14&lt;60,"незач.")))</f>
        <v>зач.</v>
      </c>
      <c r="G14" s="49">
        <v>75</v>
      </c>
      <c r="H14" s="22" t="str">
        <f t="shared" si="0"/>
        <v>зач.</v>
      </c>
      <c r="I14" s="52">
        <v>69</v>
      </c>
      <c r="J14" s="22" t="str">
        <f t="shared" ref="J14:J52" si="5">IF(OR(I14&lt;0,I14&gt;100),"ОШИБКА",IF(I14&gt;=60,"зач.",IF(I14&lt;60,"незач.")))</f>
        <v>зач.</v>
      </c>
      <c r="K14" s="52">
        <v>65</v>
      </c>
      <c r="L14" s="22" t="str">
        <f t="shared" ref="L14:L52" si="6">IF(OR(K14&lt;0,K14&gt;100),"ОШИБКА",IF(K14&gt;=60,"зач.",IF(K14&lt;60,"незач.")))</f>
        <v>зач.</v>
      </c>
      <c r="M14" s="52">
        <v>70</v>
      </c>
      <c r="N14" s="22" t="str">
        <f t="shared" ref="N14:N52" si="7">IF(OR(M14&lt;0,M14&gt;100),"ОШИБКА",IF(M14&gt;=60,"зач.",IF(M14&lt;60,"незач.")))</f>
        <v>зач.</v>
      </c>
      <c r="O14" s="52">
        <v>62</v>
      </c>
      <c r="P14" s="22" t="str">
        <f t="shared" ref="P14:P52" si="8">IF(OR(O14&lt;0,O14&gt;100),"ОШИБКА",IF(O14&gt;=60,"зач.",IF(O14&lt;60,"незач.")))</f>
        <v>зач.</v>
      </c>
      <c r="Q14" s="52">
        <v>77.099999999999994</v>
      </c>
      <c r="R14" s="22" t="str">
        <f t="shared" ref="R14:R52" si="9">IF(OR(Q14&lt;0,Q14&gt;100),"ОШИБКА",IF(Q14&gt;=60,"зач.",IF(Q14&lt;60,"незач.")))</f>
        <v>зач.</v>
      </c>
      <c r="S14" s="22">
        <v>79.400000000000006</v>
      </c>
      <c r="T14" s="22" t="str">
        <f t="shared" ref="T14:T52" si="10">IF(OR(S14&lt;0,S14&gt;100),"ОШИБКА",IF(S14&gt;=85,"отл.",IF(S14&gt;=65,"хор.",IF(S14&gt;=55,"удовл.",IF(S14&lt;55,"неуд.")))))</f>
        <v>хор.</v>
      </c>
      <c r="U14" s="22">
        <v>1</v>
      </c>
      <c r="V14" s="52">
        <v>76</v>
      </c>
      <c r="W14" s="22" t="str">
        <f t="shared" si="1"/>
        <v>хор.</v>
      </c>
      <c r="X14" s="22">
        <v>1</v>
      </c>
      <c r="Y14" s="52"/>
      <c r="Z14" s="22" t="str">
        <f t="shared" ref="Z14:Z52" si="11">IF(OR(Y14&lt;0,Y14&gt;100),"ОШИБКА",IF(Y14&gt;=85,"отл.",IF(Y14&gt;=65,"хор.",IF(Y14&gt;=55,"удовл.",IF(Y14&lt;55,"неуд.")))))</f>
        <v>неуд.</v>
      </c>
      <c r="AA14" s="22"/>
      <c r="AB14" s="52"/>
      <c r="AC14" s="22" t="str">
        <f t="shared" ref="AC14:AC52" si="12">IF(OR(AB14&lt;0,AB14&gt;100),"ОШИБКА",IF(AB14&gt;=85,"отл.",IF(AB14&gt;=65,"хор.",IF(AB14&gt;=55,"удовл.",IF(AB14&lt;55,"неуд.")))))</f>
        <v>неуд.</v>
      </c>
      <c r="AD14" s="22"/>
      <c r="AE14" s="52">
        <v>76.099999999999994</v>
      </c>
      <c r="AF14" s="22" t="str">
        <f t="shared" ref="AF14:AF52" si="13">IF(OR(AE14&lt;0,AE14&gt;100),"ОШИБКА",IF(AE14&gt;=85,"отл.",IF(AE14&gt;=65,"хор.",IF(AE14&gt;=55,"удовл.",IF(AE14&lt;55,"неуд.")))))</f>
        <v>хор.</v>
      </c>
      <c r="AG14" s="22">
        <v>1</v>
      </c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6"/>
      <c r="AS14" s="51">
        <f t="shared" si="2"/>
        <v>70.418181818181822</v>
      </c>
    </row>
    <row r="15" spans="1:45" s="3" customFormat="1">
      <c r="A15" s="75">
        <v>3</v>
      </c>
      <c r="B15" s="81" t="s">
        <v>385</v>
      </c>
      <c r="C15" s="52">
        <v>70</v>
      </c>
      <c r="D15" s="22" t="str">
        <f t="shared" si="3"/>
        <v>зач.</v>
      </c>
      <c r="E15" s="52">
        <v>75</v>
      </c>
      <c r="F15" s="22" t="str">
        <f t="shared" si="4"/>
        <v>зач.</v>
      </c>
      <c r="G15" s="49">
        <v>75</v>
      </c>
      <c r="H15" s="22" t="str">
        <f t="shared" si="0"/>
        <v>зач.</v>
      </c>
      <c r="I15" s="52"/>
      <c r="J15" s="22" t="str">
        <f t="shared" si="5"/>
        <v>незач.</v>
      </c>
      <c r="K15" s="52">
        <v>69</v>
      </c>
      <c r="L15" s="22" t="str">
        <f t="shared" si="6"/>
        <v>зач.</v>
      </c>
      <c r="M15" s="52">
        <v>60</v>
      </c>
      <c r="N15" s="22" t="str">
        <f t="shared" si="7"/>
        <v>зач.</v>
      </c>
      <c r="O15" s="52">
        <v>64</v>
      </c>
      <c r="P15" s="22" t="str">
        <f t="shared" si="8"/>
        <v>зач.</v>
      </c>
      <c r="Q15" s="52">
        <v>70</v>
      </c>
      <c r="R15" s="22" t="str">
        <f t="shared" si="9"/>
        <v>зач.</v>
      </c>
      <c r="S15" s="22">
        <v>80</v>
      </c>
      <c r="T15" s="22" t="str">
        <f t="shared" si="10"/>
        <v>хор.</v>
      </c>
      <c r="U15" s="22">
        <v>1</v>
      </c>
      <c r="V15" s="52">
        <v>55</v>
      </c>
      <c r="W15" s="22" t="str">
        <f t="shared" si="1"/>
        <v>удовл.</v>
      </c>
      <c r="X15" s="22">
        <v>1</v>
      </c>
      <c r="Y15" s="52"/>
      <c r="Z15" s="22" t="str">
        <f t="shared" si="11"/>
        <v>неуд.</v>
      </c>
      <c r="AA15" s="22"/>
      <c r="AB15" s="52"/>
      <c r="AC15" s="22" t="str">
        <f t="shared" si="12"/>
        <v>неуд.</v>
      </c>
      <c r="AD15" s="22"/>
      <c r="AE15" s="52">
        <v>80</v>
      </c>
      <c r="AF15" s="22" t="str">
        <f t="shared" si="13"/>
        <v>хор.</v>
      </c>
      <c r="AG15" s="22">
        <v>1</v>
      </c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6"/>
      <c r="AS15" s="51">
        <f t="shared" si="2"/>
        <v>69.8</v>
      </c>
    </row>
    <row r="16" spans="1:45" s="3" customFormat="1">
      <c r="A16" s="75">
        <v>4</v>
      </c>
      <c r="B16" s="78" t="s">
        <v>386</v>
      </c>
      <c r="C16" s="52">
        <v>61</v>
      </c>
      <c r="D16" s="22" t="str">
        <f t="shared" si="3"/>
        <v>зач.</v>
      </c>
      <c r="E16" s="52">
        <v>65</v>
      </c>
      <c r="F16" s="22" t="str">
        <f t="shared" si="4"/>
        <v>зач.</v>
      </c>
      <c r="G16" s="49">
        <v>45</v>
      </c>
      <c r="H16" s="22" t="str">
        <f t="shared" si="0"/>
        <v>незач.</v>
      </c>
      <c r="I16" s="52"/>
      <c r="J16" s="22" t="str">
        <f t="shared" si="5"/>
        <v>незач.</v>
      </c>
      <c r="K16" s="52">
        <v>60</v>
      </c>
      <c r="L16" s="22" t="str">
        <f t="shared" si="6"/>
        <v>зач.</v>
      </c>
      <c r="M16" s="52"/>
      <c r="N16" s="22" t="str">
        <f t="shared" si="7"/>
        <v>незач.</v>
      </c>
      <c r="O16" s="52">
        <v>0</v>
      </c>
      <c r="P16" s="22" t="str">
        <f t="shared" si="8"/>
        <v>незач.</v>
      </c>
      <c r="Q16" s="52">
        <v>65</v>
      </c>
      <c r="R16" s="22" t="str">
        <f t="shared" si="9"/>
        <v>зач.</v>
      </c>
      <c r="S16" s="22">
        <v>56</v>
      </c>
      <c r="T16" s="22" t="str">
        <f t="shared" si="10"/>
        <v>удовл.</v>
      </c>
      <c r="U16" s="22">
        <v>1</v>
      </c>
      <c r="V16" s="52">
        <v>40</v>
      </c>
      <c r="W16" s="22" t="str">
        <f t="shared" si="1"/>
        <v>неуд.</v>
      </c>
      <c r="X16" s="22">
        <v>0</v>
      </c>
      <c r="Y16" s="52"/>
      <c r="Z16" s="22" t="str">
        <f t="shared" si="11"/>
        <v>неуд.</v>
      </c>
      <c r="AA16" s="22"/>
      <c r="AB16" s="52"/>
      <c r="AC16" s="22" t="str">
        <f t="shared" si="12"/>
        <v>неуд.</v>
      </c>
      <c r="AD16" s="22"/>
      <c r="AE16" s="52">
        <v>58</v>
      </c>
      <c r="AF16" s="22" t="str">
        <f t="shared" si="13"/>
        <v>удовл.</v>
      </c>
      <c r="AG16" s="22">
        <v>1</v>
      </c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6"/>
      <c r="AS16" s="51">
        <f t="shared" si="2"/>
        <v>50</v>
      </c>
    </row>
    <row r="17" spans="1:45" s="3" customFormat="1">
      <c r="A17" s="75">
        <v>5</v>
      </c>
      <c r="B17" s="78" t="s">
        <v>387</v>
      </c>
      <c r="C17" s="52">
        <v>86</v>
      </c>
      <c r="D17" s="22" t="str">
        <f t="shared" si="3"/>
        <v>зач.</v>
      </c>
      <c r="E17" s="52">
        <v>80</v>
      </c>
      <c r="F17" s="22" t="str">
        <f t="shared" si="4"/>
        <v>зач.</v>
      </c>
      <c r="G17" s="49">
        <v>100</v>
      </c>
      <c r="H17" s="22" t="str">
        <f t="shared" si="0"/>
        <v>зач.</v>
      </c>
      <c r="I17" s="52">
        <v>85</v>
      </c>
      <c r="J17" s="22" t="str">
        <f t="shared" si="5"/>
        <v>зач.</v>
      </c>
      <c r="K17" s="52">
        <v>88</v>
      </c>
      <c r="L17" s="22" t="str">
        <f t="shared" si="6"/>
        <v>зач.</v>
      </c>
      <c r="M17" s="52">
        <v>85</v>
      </c>
      <c r="N17" s="22" t="str">
        <f t="shared" si="7"/>
        <v>зач.</v>
      </c>
      <c r="O17" s="52">
        <v>64</v>
      </c>
      <c r="P17" s="22" t="str">
        <f t="shared" si="8"/>
        <v>зач.</v>
      </c>
      <c r="Q17" s="52">
        <v>79.900000000000006</v>
      </c>
      <c r="R17" s="22" t="str">
        <f t="shared" si="9"/>
        <v>зач.</v>
      </c>
      <c r="S17" s="22">
        <v>81.099999999999994</v>
      </c>
      <c r="T17" s="22" t="str">
        <f t="shared" si="10"/>
        <v>хор.</v>
      </c>
      <c r="U17" s="22">
        <v>1</v>
      </c>
      <c r="V17" s="52">
        <v>82</v>
      </c>
      <c r="W17" s="22" t="str">
        <f t="shared" si="1"/>
        <v>хор.</v>
      </c>
      <c r="X17" s="22">
        <v>1</v>
      </c>
      <c r="Y17" s="52"/>
      <c r="Z17" s="22" t="str">
        <f t="shared" si="11"/>
        <v>неуд.</v>
      </c>
      <c r="AA17" s="22"/>
      <c r="AB17" s="52"/>
      <c r="AC17" s="22" t="str">
        <f t="shared" si="12"/>
        <v>неуд.</v>
      </c>
      <c r="AD17" s="22"/>
      <c r="AE17" s="52">
        <v>79</v>
      </c>
      <c r="AF17" s="22" t="str">
        <f t="shared" si="13"/>
        <v>хор.</v>
      </c>
      <c r="AG17" s="22">
        <v>1</v>
      </c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6"/>
      <c r="AS17" s="51">
        <f t="shared" si="2"/>
        <v>82.727272727272734</v>
      </c>
    </row>
    <row r="18" spans="1:45" s="3" customFormat="1">
      <c r="A18" s="75">
        <v>6</v>
      </c>
      <c r="B18" s="78" t="s">
        <v>388</v>
      </c>
      <c r="C18" s="52">
        <v>76</v>
      </c>
      <c r="D18" s="22" t="str">
        <f t="shared" si="3"/>
        <v>зач.</v>
      </c>
      <c r="E18" s="52">
        <v>80</v>
      </c>
      <c r="F18" s="22" t="str">
        <f t="shared" si="4"/>
        <v>зач.</v>
      </c>
      <c r="G18" s="49">
        <v>75</v>
      </c>
      <c r="H18" s="22" t="str">
        <f t="shared" si="0"/>
        <v>зач.</v>
      </c>
      <c r="I18" s="52">
        <v>84</v>
      </c>
      <c r="J18" s="22" t="str">
        <f t="shared" si="5"/>
        <v>зач.</v>
      </c>
      <c r="K18" s="52">
        <v>76</v>
      </c>
      <c r="L18" s="22" t="str">
        <f t="shared" si="6"/>
        <v>зач.</v>
      </c>
      <c r="M18" s="52">
        <v>60</v>
      </c>
      <c r="N18" s="22" t="str">
        <f t="shared" si="7"/>
        <v>зач.</v>
      </c>
      <c r="O18" s="52">
        <v>60</v>
      </c>
      <c r="P18" s="22" t="str">
        <f t="shared" si="8"/>
        <v>зач.</v>
      </c>
      <c r="Q18" s="52">
        <v>75</v>
      </c>
      <c r="R18" s="22" t="str">
        <f t="shared" si="9"/>
        <v>зач.</v>
      </c>
      <c r="S18" s="22">
        <v>88</v>
      </c>
      <c r="T18" s="22" t="str">
        <f t="shared" si="10"/>
        <v>отл.</v>
      </c>
      <c r="U18" s="22">
        <v>1</v>
      </c>
      <c r="V18" s="52">
        <v>71</v>
      </c>
      <c r="W18" s="22" t="str">
        <f t="shared" si="1"/>
        <v>хор.</v>
      </c>
      <c r="X18" s="22">
        <v>1</v>
      </c>
      <c r="Y18" s="52"/>
      <c r="Z18" s="22" t="str">
        <f t="shared" si="11"/>
        <v>неуд.</v>
      </c>
      <c r="AA18" s="22"/>
      <c r="AB18" s="52"/>
      <c r="AC18" s="22" t="str">
        <f t="shared" si="12"/>
        <v>неуд.</v>
      </c>
      <c r="AD18" s="22"/>
      <c r="AE18" s="52">
        <v>88</v>
      </c>
      <c r="AF18" s="22" t="str">
        <f t="shared" si="13"/>
        <v>отл.</v>
      </c>
      <c r="AG18" s="22">
        <v>1</v>
      </c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6"/>
      <c r="AS18" s="51">
        <f t="shared" si="2"/>
        <v>75.727272727272734</v>
      </c>
    </row>
    <row r="19" spans="1:45" s="3" customFormat="1">
      <c r="A19" s="75">
        <v>7</v>
      </c>
      <c r="B19" s="78" t="s">
        <v>389</v>
      </c>
      <c r="C19" s="52">
        <v>82</v>
      </c>
      <c r="D19" s="22" t="str">
        <f t="shared" si="3"/>
        <v>зач.</v>
      </c>
      <c r="E19" s="52">
        <v>80</v>
      </c>
      <c r="F19" s="22" t="str">
        <f t="shared" si="4"/>
        <v>зач.</v>
      </c>
      <c r="G19" s="49">
        <v>100</v>
      </c>
      <c r="H19" s="22" t="str">
        <f t="shared" si="0"/>
        <v>зач.</v>
      </c>
      <c r="I19" s="52">
        <v>89</v>
      </c>
      <c r="J19" s="22" t="str">
        <f t="shared" si="5"/>
        <v>зач.</v>
      </c>
      <c r="K19" s="52">
        <v>86</v>
      </c>
      <c r="L19" s="22" t="str">
        <f t="shared" si="6"/>
        <v>зач.</v>
      </c>
      <c r="M19" s="52">
        <v>65</v>
      </c>
      <c r="N19" s="22" t="str">
        <f t="shared" si="7"/>
        <v>зач.</v>
      </c>
      <c r="O19" s="52">
        <v>78</v>
      </c>
      <c r="P19" s="22" t="str">
        <f t="shared" si="8"/>
        <v>зач.</v>
      </c>
      <c r="Q19" s="52">
        <v>74</v>
      </c>
      <c r="R19" s="22" t="str">
        <f t="shared" si="9"/>
        <v>зач.</v>
      </c>
      <c r="S19" s="22">
        <v>78.3</v>
      </c>
      <c r="T19" s="22" t="str">
        <f t="shared" si="10"/>
        <v>хор.</v>
      </c>
      <c r="U19" s="22">
        <v>1</v>
      </c>
      <c r="V19" s="52">
        <v>91</v>
      </c>
      <c r="W19" s="22" t="str">
        <f t="shared" si="1"/>
        <v>отл.</v>
      </c>
      <c r="X19" s="22">
        <v>1</v>
      </c>
      <c r="Y19" s="52"/>
      <c r="Z19" s="22" t="str">
        <f t="shared" si="11"/>
        <v>неуд.</v>
      </c>
      <c r="AA19" s="22"/>
      <c r="AB19" s="52"/>
      <c r="AC19" s="22" t="str">
        <f t="shared" si="12"/>
        <v>неуд.</v>
      </c>
      <c r="AD19" s="22"/>
      <c r="AE19" s="52">
        <v>86.5</v>
      </c>
      <c r="AF19" s="22" t="str">
        <f t="shared" si="13"/>
        <v>отл.</v>
      </c>
      <c r="AG19" s="22">
        <v>1</v>
      </c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/>
      <c r="AR19" s="76"/>
      <c r="AS19" s="51">
        <f t="shared" si="2"/>
        <v>82.709090909090904</v>
      </c>
    </row>
    <row r="20" spans="1:45" s="3" customFormat="1">
      <c r="A20" s="75">
        <v>8</v>
      </c>
      <c r="B20" s="78" t="s">
        <v>390</v>
      </c>
      <c r="C20" s="52">
        <v>68</v>
      </c>
      <c r="D20" s="22" t="str">
        <f t="shared" si="3"/>
        <v>зач.</v>
      </c>
      <c r="E20" s="52">
        <v>75</v>
      </c>
      <c r="F20" s="22" t="str">
        <f t="shared" si="4"/>
        <v>зач.</v>
      </c>
      <c r="G20" s="49">
        <v>95</v>
      </c>
      <c r="H20" s="22" t="str">
        <f t="shared" si="0"/>
        <v>зач.</v>
      </c>
      <c r="I20" s="52">
        <v>71</v>
      </c>
      <c r="J20" s="22" t="str">
        <f t="shared" si="5"/>
        <v>зач.</v>
      </c>
      <c r="K20" s="52">
        <v>77</v>
      </c>
      <c r="L20" s="22" t="str">
        <f t="shared" si="6"/>
        <v>зач.</v>
      </c>
      <c r="M20" s="52">
        <v>75</v>
      </c>
      <c r="N20" s="22" t="str">
        <f t="shared" si="7"/>
        <v>зач.</v>
      </c>
      <c r="O20" s="52">
        <v>89</v>
      </c>
      <c r="P20" s="22" t="str">
        <f t="shared" si="8"/>
        <v>зач.</v>
      </c>
      <c r="Q20" s="52">
        <v>66.7</v>
      </c>
      <c r="R20" s="22" t="str">
        <f t="shared" si="9"/>
        <v>зач.</v>
      </c>
      <c r="S20" s="22">
        <v>71</v>
      </c>
      <c r="T20" s="22" t="str">
        <f t="shared" si="10"/>
        <v>хор.</v>
      </c>
      <c r="U20" s="22">
        <v>1</v>
      </c>
      <c r="V20" s="52">
        <v>78</v>
      </c>
      <c r="W20" s="22" t="str">
        <f t="shared" si="1"/>
        <v>хор.</v>
      </c>
      <c r="X20" s="22">
        <v>1</v>
      </c>
      <c r="Y20" s="52"/>
      <c r="Z20" s="22" t="str">
        <f t="shared" si="11"/>
        <v>неуд.</v>
      </c>
      <c r="AA20" s="22"/>
      <c r="AB20" s="52"/>
      <c r="AC20" s="22" t="str">
        <f t="shared" si="12"/>
        <v>неуд.</v>
      </c>
      <c r="AD20" s="22"/>
      <c r="AE20" s="52">
        <v>74.599999999999994</v>
      </c>
      <c r="AF20" s="22" t="str">
        <f t="shared" si="13"/>
        <v>хор.</v>
      </c>
      <c r="AG20" s="22">
        <v>1</v>
      </c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6"/>
      <c r="AS20" s="51">
        <f t="shared" si="2"/>
        <v>76.390909090909091</v>
      </c>
    </row>
    <row r="21" spans="1:45" s="3" customFormat="1" ht="14.25" customHeight="1">
      <c r="A21" s="75">
        <v>9</v>
      </c>
      <c r="B21" s="78" t="s">
        <v>520</v>
      </c>
      <c r="C21" s="52">
        <v>81</v>
      </c>
      <c r="D21" s="22" t="str">
        <f t="shared" si="3"/>
        <v>зач.</v>
      </c>
      <c r="E21" s="52">
        <v>80</v>
      </c>
      <c r="F21" s="22" t="str">
        <f t="shared" si="4"/>
        <v>зач.</v>
      </c>
      <c r="G21" s="49">
        <v>95</v>
      </c>
      <c r="H21" s="22" t="str">
        <f t="shared" si="0"/>
        <v>зач.</v>
      </c>
      <c r="I21" s="52">
        <v>92</v>
      </c>
      <c r="J21" s="22" t="str">
        <f t="shared" si="5"/>
        <v>зач.</v>
      </c>
      <c r="K21" s="52">
        <v>85</v>
      </c>
      <c r="L21" s="22" t="str">
        <f t="shared" si="6"/>
        <v>зач.</v>
      </c>
      <c r="M21" s="52">
        <v>90</v>
      </c>
      <c r="N21" s="22" t="str">
        <f t="shared" si="7"/>
        <v>зач.</v>
      </c>
      <c r="O21" s="55">
        <v>75</v>
      </c>
      <c r="P21" s="22" t="str">
        <f t="shared" si="8"/>
        <v>зач.</v>
      </c>
      <c r="Q21" s="55">
        <v>75.400000000000006</v>
      </c>
      <c r="R21" s="22" t="str">
        <f t="shared" si="9"/>
        <v>зач.</v>
      </c>
      <c r="S21" s="22">
        <v>71.400000000000006</v>
      </c>
      <c r="T21" s="22" t="str">
        <f t="shared" si="10"/>
        <v>хор.</v>
      </c>
      <c r="U21" s="22">
        <v>1</v>
      </c>
      <c r="V21" s="55">
        <v>70</v>
      </c>
      <c r="W21" s="22" t="str">
        <f t="shared" si="1"/>
        <v>хор.</v>
      </c>
      <c r="X21" s="22">
        <v>1</v>
      </c>
      <c r="Y21" s="55"/>
      <c r="Z21" s="22" t="str">
        <f t="shared" si="11"/>
        <v>неуд.</v>
      </c>
      <c r="AA21" s="22"/>
      <c r="AB21" s="55"/>
      <c r="AC21" s="22" t="str">
        <f t="shared" si="12"/>
        <v>неуд.</v>
      </c>
      <c r="AD21" s="22"/>
      <c r="AE21" s="55">
        <v>77.5</v>
      </c>
      <c r="AF21" s="22" t="str">
        <f t="shared" si="13"/>
        <v>хор.</v>
      </c>
      <c r="AG21" s="22">
        <v>1</v>
      </c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/>
      <c r="AR21" s="76"/>
      <c r="AS21" s="51">
        <f t="shared" si="2"/>
        <v>81.11818181818181</v>
      </c>
    </row>
    <row r="22" spans="1:45" s="3" customFormat="1">
      <c r="A22" s="75">
        <v>10</v>
      </c>
      <c r="B22" s="78" t="s">
        <v>391</v>
      </c>
      <c r="C22" s="52"/>
      <c r="D22" s="22" t="str">
        <f t="shared" si="3"/>
        <v>незач.</v>
      </c>
      <c r="E22" s="52">
        <v>70</v>
      </c>
      <c r="F22" s="22" t="str">
        <f t="shared" si="4"/>
        <v>зач.</v>
      </c>
      <c r="G22" s="49">
        <v>10</v>
      </c>
      <c r="H22" s="22" t="str">
        <f t="shared" si="0"/>
        <v>незач.</v>
      </c>
      <c r="I22" s="52">
        <v>60</v>
      </c>
      <c r="J22" s="22" t="str">
        <f t="shared" si="5"/>
        <v>зач.</v>
      </c>
      <c r="K22" s="52">
        <v>65</v>
      </c>
      <c r="L22" s="22" t="str">
        <f t="shared" si="6"/>
        <v>зач.</v>
      </c>
      <c r="M22" s="52">
        <v>65</v>
      </c>
      <c r="N22" s="22" t="str">
        <f t="shared" si="7"/>
        <v>зач.</v>
      </c>
      <c r="O22" s="55">
        <v>60</v>
      </c>
      <c r="P22" s="22" t="str">
        <f t="shared" si="8"/>
        <v>зач.</v>
      </c>
      <c r="Q22" s="55">
        <v>65</v>
      </c>
      <c r="R22" s="22" t="str">
        <f t="shared" si="9"/>
        <v>зач.</v>
      </c>
      <c r="S22" s="22">
        <v>55</v>
      </c>
      <c r="T22" s="22" t="str">
        <f t="shared" si="10"/>
        <v>удовл.</v>
      </c>
      <c r="U22" s="22">
        <v>1</v>
      </c>
      <c r="V22" s="55">
        <v>59</v>
      </c>
      <c r="W22" s="22" t="str">
        <f t="shared" si="1"/>
        <v>удовл.</v>
      </c>
      <c r="X22" s="22">
        <v>1</v>
      </c>
      <c r="Y22" s="55"/>
      <c r="Z22" s="22" t="str">
        <f t="shared" si="11"/>
        <v>неуд.</v>
      </c>
      <c r="AA22" s="22"/>
      <c r="AB22" s="55"/>
      <c r="AC22" s="22" t="str">
        <f t="shared" si="12"/>
        <v>неуд.</v>
      </c>
      <c r="AD22" s="22"/>
      <c r="AE22" s="55">
        <v>55</v>
      </c>
      <c r="AF22" s="22" t="str">
        <f t="shared" si="13"/>
        <v>удовл.</v>
      </c>
      <c r="AG22" s="22">
        <v>1</v>
      </c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6"/>
      <c r="AS22" s="51">
        <f t="shared" si="2"/>
        <v>56.4</v>
      </c>
    </row>
    <row r="23" spans="1:45" s="3" customFormat="1">
      <c r="A23" s="75">
        <v>11</v>
      </c>
      <c r="B23" s="78" t="s">
        <v>392</v>
      </c>
      <c r="C23" s="52">
        <v>91</v>
      </c>
      <c r="D23" s="22" t="str">
        <f t="shared" si="3"/>
        <v>зач.</v>
      </c>
      <c r="E23" s="52">
        <v>80</v>
      </c>
      <c r="F23" s="22" t="str">
        <f t="shared" si="4"/>
        <v>зач.</v>
      </c>
      <c r="G23" s="49">
        <v>95</v>
      </c>
      <c r="H23" s="22" t="str">
        <f t="shared" si="0"/>
        <v>зач.</v>
      </c>
      <c r="I23" s="52">
        <v>89</v>
      </c>
      <c r="J23" s="22" t="str">
        <f t="shared" si="5"/>
        <v>зач.</v>
      </c>
      <c r="K23" s="52">
        <v>89</v>
      </c>
      <c r="L23" s="22" t="str">
        <f t="shared" si="6"/>
        <v>зач.</v>
      </c>
      <c r="M23" s="52">
        <v>85</v>
      </c>
      <c r="N23" s="22" t="str">
        <f t="shared" si="7"/>
        <v>зач.</v>
      </c>
      <c r="O23" s="55">
        <v>95</v>
      </c>
      <c r="P23" s="22" t="str">
        <f t="shared" si="8"/>
        <v>зач.</v>
      </c>
      <c r="Q23" s="55">
        <v>73.2</v>
      </c>
      <c r="R23" s="22" t="str">
        <f t="shared" si="9"/>
        <v>зач.</v>
      </c>
      <c r="S23" s="22">
        <v>81.599999999999994</v>
      </c>
      <c r="T23" s="22" t="str">
        <f t="shared" si="10"/>
        <v>хор.</v>
      </c>
      <c r="U23" s="22">
        <v>1</v>
      </c>
      <c r="V23" s="55">
        <v>85</v>
      </c>
      <c r="W23" s="22" t="str">
        <f t="shared" si="1"/>
        <v>отл.</v>
      </c>
      <c r="X23" s="22">
        <v>1</v>
      </c>
      <c r="Y23" s="55"/>
      <c r="Z23" s="22" t="str">
        <f t="shared" si="11"/>
        <v>неуд.</v>
      </c>
      <c r="AA23" s="22"/>
      <c r="AB23" s="55"/>
      <c r="AC23" s="22" t="str">
        <f t="shared" si="12"/>
        <v>неуд.</v>
      </c>
      <c r="AD23" s="22"/>
      <c r="AE23" s="55">
        <v>75.5</v>
      </c>
      <c r="AF23" s="22" t="str">
        <f t="shared" si="13"/>
        <v>хор.</v>
      </c>
      <c r="AG23" s="22">
        <v>1</v>
      </c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6"/>
      <c r="AS23" s="51">
        <f t="shared" si="2"/>
        <v>85.390909090909091</v>
      </c>
    </row>
    <row r="24" spans="1:45" s="3" customFormat="1">
      <c r="A24" s="75">
        <v>12</v>
      </c>
      <c r="B24" s="78" t="s">
        <v>393</v>
      </c>
      <c r="C24" s="52">
        <v>100</v>
      </c>
      <c r="D24" s="22" t="str">
        <f t="shared" si="3"/>
        <v>зач.</v>
      </c>
      <c r="E24" s="52">
        <v>80</v>
      </c>
      <c r="F24" s="22" t="str">
        <f t="shared" si="4"/>
        <v>зач.</v>
      </c>
      <c r="G24" s="49">
        <v>100</v>
      </c>
      <c r="H24" s="22" t="str">
        <f t="shared" si="0"/>
        <v>зач.</v>
      </c>
      <c r="I24" s="52">
        <v>100</v>
      </c>
      <c r="J24" s="22" t="str">
        <f t="shared" si="5"/>
        <v>зач.</v>
      </c>
      <c r="K24" s="52">
        <v>87</v>
      </c>
      <c r="L24" s="22" t="str">
        <f t="shared" si="6"/>
        <v>зач.</v>
      </c>
      <c r="M24" s="52">
        <v>85</v>
      </c>
      <c r="N24" s="22" t="str">
        <f t="shared" si="7"/>
        <v>зач.</v>
      </c>
      <c r="O24" s="55">
        <v>80</v>
      </c>
      <c r="P24" s="22" t="str">
        <f t="shared" si="8"/>
        <v>зач.</v>
      </c>
      <c r="Q24" s="55">
        <v>75</v>
      </c>
      <c r="R24" s="22" t="str">
        <f t="shared" si="9"/>
        <v>зач.</v>
      </c>
      <c r="S24" s="22">
        <v>94.9</v>
      </c>
      <c r="T24" s="22" t="str">
        <f t="shared" si="10"/>
        <v>отл.</v>
      </c>
      <c r="U24" s="22">
        <v>1</v>
      </c>
      <c r="V24" s="55">
        <v>85</v>
      </c>
      <c r="W24" s="22" t="str">
        <f t="shared" si="1"/>
        <v>отл.</v>
      </c>
      <c r="X24" s="22">
        <v>1</v>
      </c>
      <c r="Y24" s="55"/>
      <c r="Z24" s="22" t="str">
        <f t="shared" si="11"/>
        <v>неуд.</v>
      </c>
      <c r="AA24" s="22"/>
      <c r="AB24" s="55"/>
      <c r="AC24" s="22" t="str">
        <f t="shared" si="12"/>
        <v>неуд.</v>
      </c>
      <c r="AD24" s="22"/>
      <c r="AE24" s="55">
        <v>94.9</v>
      </c>
      <c r="AF24" s="22" t="str">
        <f t="shared" si="13"/>
        <v>отл.</v>
      </c>
      <c r="AG24" s="22">
        <v>1</v>
      </c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6"/>
      <c r="AS24" s="51">
        <f t="shared" si="2"/>
        <v>89.25454545454545</v>
      </c>
    </row>
    <row r="25" spans="1:45" s="3" customFormat="1">
      <c r="A25" s="75">
        <v>13</v>
      </c>
      <c r="B25" s="78" t="s">
        <v>394</v>
      </c>
      <c r="C25" s="52">
        <v>76</v>
      </c>
      <c r="D25" s="22" t="str">
        <f t="shared" si="3"/>
        <v>зач.</v>
      </c>
      <c r="E25" s="52">
        <v>78</v>
      </c>
      <c r="F25" s="22" t="str">
        <f t="shared" si="4"/>
        <v>зач.</v>
      </c>
      <c r="G25" s="49">
        <v>85</v>
      </c>
      <c r="H25" s="22" t="str">
        <f t="shared" si="0"/>
        <v>зач.</v>
      </c>
      <c r="I25" s="52">
        <v>60</v>
      </c>
      <c r="J25" s="22" t="str">
        <f t="shared" si="5"/>
        <v>зач.</v>
      </c>
      <c r="K25" s="52">
        <v>86</v>
      </c>
      <c r="L25" s="22" t="str">
        <f t="shared" si="6"/>
        <v>зач.</v>
      </c>
      <c r="M25" s="52">
        <v>60</v>
      </c>
      <c r="N25" s="22" t="str">
        <f t="shared" si="7"/>
        <v>зач.</v>
      </c>
      <c r="O25" s="55">
        <v>75</v>
      </c>
      <c r="P25" s="22" t="str">
        <f t="shared" si="8"/>
        <v>зач.</v>
      </c>
      <c r="Q25" s="55">
        <v>60</v>
      </c>
      <c r="R25" s="22" t="str">
        <f t="shared" si="9"/>
        <v>зач.</v>
      </c>
      <c r="S25" s="22">
        <v>61.2</v>
      </c>
      <c r="T25" s="22" t="str">
        <f t="shared" si="10"/>
        <v>удовл.</v>
      </c>
      <c r="U25" s="22">
        <v>1</v>
      </c>
      <c r="V25" s="55">
        <v>85</v>
      </c>
      <c r="W25" s="22" t="str">
        <f t="shared" si="1"/>
        <v>отл.</v>
      </c>
      <c r="X25" s="22">
        <v>1</v>
      </c>
      <c r="Y25" s="55"/>
      <c r="Z25" s="22" t="str">
        <f t="shared" si="11"/>
        <v>неуд.</v>
      </c>
      <c r="AA25" s="22"/>
      <c r="AB25" s="55"/>
      <c r="AC25" s="22" t="str">
        <f t="shared" si="12"/>
        <v>неуд.</v>
      </c>
      <c r="AD25" s="22"/>
      <c r="AE25" s="55">
        <v>64.5</v>
      </c>
      <c r="AF25" s="22" t="str">
        <f t="shared" si="13"/>
        <v>удовл.</v>
      </c>
      <c r="AG25" s="22">
        <v>1</v>
      </c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6"/>
      <c r="AS25" s="51">
        <f t="shared" si="2"/>
        <v>71.88181818181819</v>
      </c>
    </row>
    <row r="26" spans="1:45" s="3" customFormat="1">
      <c r="A26" s="75">
        <v>14</v>
      </c>
      <c r="B26" s="78" t="s">
        <v>395</v>
      </c>
      <c r="C26" s="52">
        <v>74</v>
      </c>
      <c r="D26" s="22" t="str">
        <f t="shared" si="3"/>
        <v>зач.</v>
      </c>
      <c r="E26" s="52">
        <v>70</v>
      </c>
      <c r="F26" s="22" t="str">
        <f t="shared" si="4"/>
        <v>зач.</v>
      </c>
      <c r="G26" s="49">
        <v>75</v>
      </c>
      <c r="H26" s="22" t="str">
        <f t="shared" si="0"/>
        <v>зач.</v>
      </c>
      <c r="I26" s="52">
        <v>60</v>
      </c>
      <c r="J26" s="22" t="str">
        <f t="shared" si="5"/>
        <v>зач.</v>
      </c>
      <c r="K26" s="52">
        <v>86</v>
      </c>
      <c r="L26" s="22" t="str">
        <f t="shared" si="6"/>
        <v>зач.</v>
      </c>
      <c r="M26" s="52">
        <v>70</v>
      </c>
      <c r="N26" s="22" t="str">
        <f t="shared" si="7"/>
        <v>зач.</v>
      </c>
      <c r="O26" s="55">
        <v>90</v>
      </c>
      <c r="P26" s="22" t="str">
        <f t="shared" si="8"/>
        <v>зач.</v>
      </c>
      <c r="Q26" s="55">
        <v>73.8</v>
      </c>
      <c r="R26" s="22" t="str">
        <f t="shared" si="9"/>
        <v>зач.</v>
      </c>
      <c r="S26" s="22">
        <v>79.3</v>
      </c>
      <c r="T26" s="22" t="str">
        <f t="shared" si="10"/>
        <v>хор.</v>
      </c>
      <c r="U26" s="22">
        <v>1</v>
      </c>
      <c r="V26" s="55">
        <v>80</v>
      </c>
      <c r="W26" s="22" t="str">
        <f t="shared" si="1"/>
        <v>хор.</v>
      </c>
      <c r="X26" s="22">
        <v>1</v>
      </c>
      <c r="Y26" s="55"/>
      <c r="Z26" s="22" t="str">
        <f t="shared" si="11"/>
        <v>неуд.</v>
      </c>
      <c r="AA26" s="22"/>
      <c r="AB26" s="55"/>
      <c r="AC26" s="22" t="str">
        <f t="shared" si="12"/>
        <v>неуд.</v>
      </c>
      <c r="AD26" s="22"/>
      <c r="AE26" s="55">
        <v>76.099999999999994</v>
      </c>
      <c r="AF26" s="22" t="str">
        <f t="shared" si="13"/>
        <v>хор.</v>
      </c>
      <c r="AG26" s="22">
        <v>1</v>
      </c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6"/>
      <c r="AS26" s="51">
        <f t="shared" si="2"/>
        <v>75.836363636363629</v>
      </c>
    </row>
    <row r="27" spans="1:45" s="3" customFormat="1">
      <c r="A27" s="75">
        <v>15</v>
      </c>
      <c r="B27" s="78" t="s">
        <v>396</v>
      </c>
      <c r="C27" s="52">
        <v>92</v>
      </c>
      <c r="D27" s="22" t="str">
        <f t="shared" si="3"/>
        <v>зач.</v>
      </c>
      <c r="E27" s="52">
        <v>80</v>
      </c>
      <c r="F27" s="22" t="str">
        <f t="shared" si="4"/>
        <v>зач.</v>
      </c>
      <c r="G27" s="49">
        <v>100</v>
      </c>
      <c r="H27" s="22" t="str">
        <f t="shared" si="0"/>
        <v>зач.</v>
      </c>
      <c r="I27" s="52">
        <v>90</v>
      </c>
      <c r="J27" s="22" t="str">
        <f t="shared" si="5"/>
        <v>зач.</v>
      </c>
      <c r="K27" s="52">
        <v>87</v>
      </c>
      <c r="L27" s="22" t="str">
        <f t="shared" si="6"/>
        <v>зач.</v>
      </c>
      <c r="M27" s="52">
        <v>90</v>
      </c>
      <c r="N27" s="22" t="str">
        <f t="shared" si="7"/>
        <v>зач.</v>
      </c>
      <c r="O27" s="55">
        <v>78</v>
      </c>
      <c r="P27" s="22" t="str">
        <f t="shared" si="8"/>
        <v>зач.</v>
      </c>
      <c r="Q27" s="55">
        <v>72.7</v>
      </c>
      <c r="R27" s="22" t="str">
        <f t="shared" si="9"/>
        <v>зач.</v>
      </c>
      <c r="S27" s="22">
        <v>68.2</v>
      </c>
      <c r="T27" s="22" t="str">
        <f t="shared" si="10"/>
        <v>хор.</v>
      </c>
      <c r="U27" s="22">
        <v>1</v>
      </c>
      <c r="V27" s="55">
        <v>75</v>
      </c>
      <c r="W27" s="22" t="str">
        <f t="shared" si="1"/>
        <v>хор.</v>
      </c>
      <c r="X27" s="22">
        <v>1</v>
      </c>
      <c r="Y27" s="55"/>
      <c r="Z27" s="22" t="str">
        <f t="shared" si="11"/>
        <v>неуд.</v>
      </c>
      <c r="AA27" s="22"/>
      <c r="AB27" s="55"/>
      <c r="AC27" s="22" t="str">
        <f t="shared" si="12"/>
        <v>неуд.</v>
      </c>
      <c r="AD27" s="22"/>
      <c r="AE27" s="55">
        <v>74.5</v>
      </c>
      <c r="AF27" s="22" t="str">
        <f t="shared" si="13"/>
        <v>хор.</v>
      </c>
      <c r="AG27" s="22">
        <v>1</v>
      </c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6"/>
      <c r="AS27" s="51">
        <f t="shared" si="2"/>
        <v>82.490909090909099</v>
      </c>
    </row>
    <row r="28" spans="1:45" s="3" customFormat="1">
      <c r="A28" s="75">
        <v>16</v>
      </c>
      <c r="B28" s="78" t="s">
        <v>397</v>
      </c>
      <c r="C28" s="52">
        <v>76</v>
      </c>
      <c r="D28" s="22" t="str">
        <f t="shared" si="3"/>
        <v>зач.</v>
      </c>
      <c r="E28" s="52">
        <v>78</v>
      </c>
      <c r="F28" s="22" t="str">
        <f t="shared" si="4"/>
        <v>зач.</v>
      </c>
      <c r="G28" s="49">
        <v>70</v>
      </c>
      <c r="H28" s="22" t="str">
        <f t="shared" si="0"/>
        <v>зач.</v>
      </c>
      <c r="I28" s="52">
        <v>84</v>
      </c>
      <c r="J28" s="22" t="str">
        <f t="shared" si="5"/>
        <v>зач.</v>
      </c>
      <c r="K28" s="52">
        <v>60</v>
      </c>
      <c r="L28" s="22" t="str">
        <f t="shared" si="6"/>
        <v>зач.</v>
      </c>
      <c r="M28" s="52">
        <v>80</v>
      </c>
      <c r="N28" s="22" t="str">
        <f t="shared" si="7"/>
        <v>зач.</v>
      </c>
      <c r="O28" s="55">
        <v>67</v>
      </c>
      <c r="P28" s="22" t="str">
        <f t="shared" si="8"/>
        <v>зач.</v>
      </c>
      <c r="Q28" s="55">
        <v>70</v>
      </c>
      <c r="R28" s="22" t="str">
        <f t="shared" si="9"/>
        <v>зач.</v>
      </c>
      <c r="S28" s="22">
        <v>82</v>
      </c>
      <c r="T28" s="22" t="str">
        <f t="shared" si="10"/>
        <v>хор.</v>
      </c>
      <c r="U28" s="22">
        <v>1</v>
      </c>
      <c r="V28" s="55">
        <v>82</v>
      </c>
      <c r="W28" s="22" t="str">
        <f t="shared" si="1"/>
        <v>хор.</v>
      </c>
      <c r="X28" s="22">
        <v>1</v>
      </c>
      <c r="Y28" s="55"/>
      <c r="Z28" s="22" t="str">
        <f t="shared" si="11"/>
        <v>неуд.</v>
      </c>
      <c r="AA28" s="22"/>
      <c r="AB28" s="55"/>
      <c r="AC28" s="22" t="str">
        <f t="shared" si="12"/>
        <v>неуд.</v>
      </c>
      <c r="AD28" s="22"/>
      <c r="AE28" s="55">
        <v>82</v>
      </c>
      <c r="AF28" s="22" t="str">
        <f t="shared" si="13"/>
        <v>хор.</v>
      </c>
      <c r="AG28" s="22">
        <v>1</v>
      </c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6"/>
      <c r="AS28" s="51">
        <f t="shared" si="2"/>
        <v>75.545454545454547</v>
      </c>
    </row>
    <row r="29" spans="1:45" s="3" customFormat="1">
      <c r="A29" s="75">
        <v>17</v>
      </c>
      <c r="B29" s="78" t="s">
        <v>398</v>
      </c>
      <c r="C29" s="52">
        <v>73</v>
      </c>
      <c r="D29" s="22" t="str">
        <f t="shared" si="3"/>
        <v>зач.</v>
      </c>
      <c r="E29" s="52">
        <v>80</v>
      </c>
      <c r="F29" s="22" t="str">
        <f t="shared" si="4"/>
        <v>зач.</v>
      </c>
      <c r="G29" s="49">
        <v>90</v>
      </c>
      <c r="H29" s="22" t="str">
        <f t="shared" si="0"/>
        <v>зач.</v>
      </c>
      <c r="I29" s="52">
        <v>86</v>
      </c>
      <c r="J29" s="22" t="str">
        <f t="shared" si="5"/>
        <v>зач.</v>
      </c>
      <c r="K29" s="52">
        <v>86</v>
      </c>
      <c r="L29" s="22" t="str">
        <f t="shared" si="6"/>
        <v>зач.</v>
      </c>
      <c r="M29" s="52">
        <v>80</v>
      </c>
      <c r="N29" s="22" t="str">
        <f t="shared" si="7"/>
        <v>зач.</v>
      </c>
      <c r="O29" s="55">
        <v>60</v>
      </c>
      <c r="P29" s="22" t="str">
        <f t="shared" si="8"/>
        <v>зач.</v>
      </c>
      <c r="Q29" s="55">
        <v>70</v>
      </c>
      <c r="R29" s="22" t="str">
        <f t="shared" si="9"/>
        <v>зач.</v>
      </c>
      <c r="S29" s="22">
        <v>80</v>
      </c>
      <c r="T29" s="22" t="str">
        <f t="shared" si="10"/>
        <v>хор.</v>
      </c>
      <c r="U29" s="22">
        <v>1</v>
      </c>
      <c r="V29" s="55">
        <v>71</v>
      </c>
      <c r="W29" s="22" t="str">
        <f t="shared" si="1"/>
        <v>хор.</v>
      </c>
      <c r="X29" s="22">
        <v>1</v>
      </c>
      <c r="Y29" s="55"/>
      <c r="Z29" s="22" t="str">
        <f t="shared" si="11"/>
        <v>неуд.</v>
      </c>
      <c r="AA29" s="22"/>
      <c r="AB29" s="55"/>
      <c r="AC29" s="22" t="str">
        <f t="shared" si="12"/>
        <v>неуд.</v>
      </c>
      <c r="AD29" s="22"/>
      <c r="AE29" s="55">
        <v>80</v>
      </c>
      <c r="AF29" s="22" t="str">
        <f t="shared" si="13"/>
        <v>хор.</v>
      </c>
      <c r="AG29" s="22">
        <v>1</v>
      </c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6"/>
      <c r="AS29" s="51">
        <f t="shared" si="2"/>
        <v>77.818181818181813</v>
      </c>
    </row>
    <row r="30" spans="1:45" s="3" customFormat="1">
      <c r="A30" s="75">
        <v>18</v>
      </c>
      <c r="B30" s="78" t="s">
        <v>399</v>
      </c>
      <c r="C30" s="52">
        <v>91</v>
      </c>
      <c r="D30" s="22" t="str">
        <f t="shared" si="3"/>
        <v>зач.</v>
      </c>
      <c r="E30" s="52">
        <v>75</v>
      </c>
      <c r="F30" s="22" t="str">
        <f t="shared" si="4"/>
        <v>зач.</v>
      </c>
      <c r="G30" s="49">
        <v>100</v>
      </c>
      <c r="H30" s="22" t="str">
        <f t="shared" si="0"/>
        <v>зач.</v>
      </c>
      <c r="I30" s="52">
        <v>91</v>
      </c>
      <c r="J30" s="22" t="str">
        <f t="shared" si="5"/>
        <v>зач.</v>
      </c>
      <c r="K30" s="52">
        <v>85</v>
      </c>
      <c r="L30" s="22" t="str">
        <f t="shared" si="6"/>
        <v>зач.</v>
      </c>
      <c r="M30" s="52">
        <v>95</v>
      </c>
      <c r="N30" s="22" t="str">
        <f t="shared" si="7"/>
        <v>зач.</v>
      </c>
      <c r="O30" s="55">
        <v>85</v>
      </c>
      <c r="P30" s="22" t="str">
        <f t="shared" si="8"/>
        <v>зач.</v>
      </c>
      <c r="Q30" s="55">
        <v>77.400000000000006</v>
      </c>
      <c r="R30" s="22" t="str">
        <f t="shared" si="9"/>
        <v>зач.</v>
      </c>
      <c r="S30" s="22">
        <v>81</v>
      </c>
      <c r="T30" s="22" t="str">
        <f t="shared" si="10"/>
        <v>хор.</v>
      </c>
      <c r="U30" s="22">
        <v>1</v>
      </c>
      <c r="V30" s="55">
        <v>70</v>
      </c>
      <c r="W30" s="22" t="str">
        <f t="shared" si="1"/>
        <v>хор.</v>
      </c>
      <c r="X30" s="22">
        <v>1</v>
      </c>
      <c r="Y30" s="55"/>
      <c r="Z30" s="22" t="str">
        <f t="shared" si="11"/>
        <v>неуд.</v>
      </c>
      <c r="AA30" s="22"/>
      <c r="AB30" s="55"/>
      <c r="AC30" s="22" t="str">
        <f t="shared" si="12"/>
        <v>неуд.</v>
      </c>
      <c r="AD30" s="22"/>
      <c r="AE30" s="55">
        <v>72.7</v>
      </c>
      <c r="AF30" s="22" t="str">
        <f t="shared" si="13"/>
        <v>хор.</v>
      </c>
      <c r="AG30" s="22">
        <v>1</v>
      </c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6"/>
      <c r="AS30" s="51">
        <f t="shared" si="2"/>
        <v>83.918181818181822</v>
      </c>
    </row>
    <row r="31" spans="1:45" s="3" customFormat="1">
      <c r="A31" s="75">
        <v>19</v>
      </c>
      <c r="B31" s="78" t="s">
        <v>400</v>
      </c>
      <c r="C31" s="52">
        <v>71</v>
      </c>
      <c r="D31" s="22" t="str">
        <f t="shared" si="3"/>
        <v>зач.</v>
      </c>
      <c r="E31" s="52">
        <v>80</v>
      </c>
      <c r="F31" s="22" t="str">
        <f t="shared" si="4"/>
        <v>зач.</v>
      </c>
      <c r="G31" s="49">
        <v>90</v>
      </c>
      <c r="H31" s="22" t="str">
        <f t="shared" si="0"/>
        <v>зач.</v>
      </c>
      <c r="I31" s="52">
        <v>60</v>
      </c>
      <c r="J31" s="22" t="str">
        <f t="shared" si="5"/>
        <v>зач.</v>
      </c>
      <c r="K31" s="52">
        <v>85</v>
      </c>
      <c r="L31" s="22" t="str">
        <f t="shared" si="6"/>
        <v>зач.</v>
      </c>
      <c r="M31" s="52">
        <v>65</v>
      </c>
      <c r="N31" s="22" t="str">
        <f t="shared" si="7"/>
        <v>зач.</v>
      </c>
      <c r="O31" s="55">
        <v>87</v>
      </c>
      <c r="P31" s="22" t="str">
        <f t="shared" si="8"/>
        <v>зач.</v>
      </c>
      <c r="Q31" s="55">
        <v>70</v>
      </c>
      <c r="R31" s="22" t="str">
        <f t="shared" si="9"/>
        <v>зач.</v>
      </c>
      <c r="S31" s="22">
        <v>80</v>
      </c>
      <c r="T31" s="22" t="str">
        <f t="shared" si="10"/>
        <v>хор.</v>
      </c>
      <c r="U31" s="22">
        <v>1</v>
      </c>
      <c r="V31" s="55">
        <v>85</v>
      </c>
      <c r="W31" s="22" t="str">
        <f t="shared" si="1"/>
        <v>отл.</v>
      </c>
      <c r="X31" s="22">
        <v>1</v>
      </c>
      <c r="Y31" s="55"/>
      <c r="Z31" s="22" t="str">
        <f t="shared" si="11"/>
        <v>неуд.</v>
      </c>
      <c r="AA31" s="22"/>
      <c r="AB31" s="55"/>
      <c r="AC31" s="22" t="str">
        <f t="shared" si="12"/>
        <v>неуд.</v>
      </c>
      <c r="AD31" s="22"/>
      <c r="AE31" s="55">
        <v>70</v>
      </c>
      <c r="AF31" s="22" t="str">
        <f t="shared" si="13"/>
        <v>хор.</v>
      </c>
      <c r="AG31" s="22">
        <v>1</v>
      </c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6"/>
      <c r="AS31" s="51">
        <f t="shared" si="2"/>
        <v>76.63636363636364</v>
      </c>
    </row>
    <row r="32" spans="1:45" s="3" customFormat="1">
      <c r="A32" s="75">
        <v>20</v>
      </c>
      <c r="B32" s="78" t="s">
        <v>401</v>
      </c>
      <c r="C32" s="52">
        <v>85</v>
      </c>
      <c r="D32" s="22" t="str">
        <f t="shared" si="3"/>
        <v>зач.</v>
      </c>
      <c r="E32" s="52">
        <v>78</v>
      </c>
      <c r="F32" s="22" t="str">
        <f t="shared" si="4"/>
        <v>зач.</v>
      </c>
      <c r="G32" s="49">
        <v>85</v>
      </c>
      <c r="H32" s="22" t="str">
        <f t="shared" si="0"/>
        <v>зач.</v>
      </c>
      <c r="I32" s="52">
        <v>91</v>
      </c>
      <c r="J32" s="22" t="str">
        <f t="shared" si="5"/>
        <v>зач.</v>
      </c>
      <c r="K32" s="52">
        <v>85</v>
      </c>
      <c r="L32" s="22" t="str">
        <f t="shared" si="6"/>
        <v>зач.</v>
      </c>
      <c r="M32" s="52">
        <v>80</v>
      </c>
      <c r="N32" s="22" t="str">
        <f t="shared" si="7"/>
        <v>зач.</v>
      </c>
      <c r="O32" s="55">
        <v>70</v>
      </c>
      <c r="P32" s="22" t="str">
        <f t="shared" si="8"/>
        <v>зач.</v>
      </c>
      <c r="Q32" s="55">
        <v>70</v>
      </c>
      <c r="R32" s="22" t="str">
        <f t="shared" si="9"/>
        <v>зач.</v>
      </c>
      <c r="S32" s="22">
        <v>87</v>
      </c>
      <c r="T32" s="22" t="str">
        <f t="shared" si="10"/>
        <v>отл.</v>
      </c>
      <c r="U32" s="22">
        <v>1</v>
      </c>
      <c r="V32" s="55">
        <v>80</v>
      </c>
      <c r="W32" s="22" t="str">
        <f t="shared" si="1"/>
        <v>хор.</v>
      </c>
      <c r="X32" s="22">
        <v>1</v>
      </c>
      <c r="Y32" s="55"/>
      <c r="Z32" s="22" t="str">
        <f t="shared" si="11"/>
        <v>неуд.</v>
      </c>
      <c r="AA32" s="22"/>
      <c r="AB32" s="55"/>
      <c r="AC32" s="22" t="str">
        <f t="shared" si="12"/>
        <v>неуд.</v>
      </c>
      <c r="AD32" s="22"/>
      <c r="AE32" s="55">
        <v>87</v>
      </c>
      <c r="AF32" s="22" t="str">
        <f t="shared" si="13"/>
        <v>отл.</v>
      </c>
      <c r="AG32" s="22">
        <v>1</v>
      </c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6"/>
      <c r="AS32" s="51">
        <f t="shared" si="2"/>
        <v>81.63636363636364</v>
      </c>
    </row>
    <row r="33" spans="1:45" s="3" customFormat="1">
      <c r="A33" s="75">
        <v>21</v>
      </c>
      <c r="B33" s="78"/>
      <c r="C33" s="52"/>
      <c r="D33" s="22" t="str">
        <f t="shared" si="3"/>
        <v>незач.</v>
      </c>
      <c r="E33" s="52"/>
      <c r="F33" s="22" t="str">
        <f t="shared" si="4"/>
        <v>незач.</v>
      </c>
      <c r="G33" s="49"/>
      <c r="H33" s="22" t="str">
        <f t="shared" si="0"/>
        <v>незач.</v>
      </c>
      <c r="I33" s="52"/>
      <c r="J33" s="22" t="str">
        <f t="shared" si="5"/>
        <v>незач.</v>
      </c>
      <c r="K33" s="52"/>
      <c r="L33" s="22" t="str">
        <f t="shared" si="6"/>
        <v>незач.</v>
      </c>
      <c r="M33" s="52"/>
      <c r="N33" s="22" t="str">
        <f t="shared" si="7"/>
        <v>незач.</v>
      </c>
      <c r="O33" s="55"/>
      <c r="P33" s="22" t="str">
        <f t="shared" si="8"/>
        <v>незач.</v>
      </c>
      <c r="Q33" s="55"/>
      <c r="R33" s="22" t="str">
        <f t="shared" si="9"/>
        <v>незач.</v>
      </c>
      <c r="S33" s="22"/>
      <c r="T33" s="22" t="str">
        <f t="shared" si="10"/>
        <v>неуд.</v>
      </c>
      <c r="U33" s="22"/>
      <c r="V33" s="55"/>
      <c r="W33" s="22" t="str">
        <f t="shared" si="1"/>
        <v>неуд.</v>
      </c>
      <c r="X33" s="22"/>
      <c r="Y33" s="55"/>
      <c r="Z33" s="22" t="str">
        <f t="shared" si="11"/>
        <v>неуд.</v>
      </c>
      <c r="AA33" s="22"/>
      <c r="AB33" s="55"/>
      <c r="AC33" s="22" t="str">
        <f t="shared" si="12"/>
        <v>неуд.</v>
      </c>
      <c r="AD33" s="22"/>
      <c r="AE33" s="55"/>
      <c r="AF33" s="22" t="str">
        <f t="shared" si="13"/>
        <v>неуд.</v>
      </c>
      <c r="AG33" s="22"/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6"/>
      <c r="AS33" s="51" t="e">
        <f t="shared" si="2"/>
        <v>#DIV/0!</v>
      </c>
    </row>
    <row r="34" spans="1:45" s="3" customFormat="1" ht="15.75" thickBot="1">
      <c r="A34" s="75">
        <v>22</v>
      </c>
      <c r="B34" s="78"/>
      <c r="C34" s="52"/>
      <c r="D34" s="22" t="str">
        <f t="shared" si="3"/>
        <v>незач.</v>
      </c>
      <c r="E34" s="52"/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5"/>
      <c r="P34" s="22" t="str">
        <f t="shared" si="8"/>
        <v>незач.</v>
      </c>
      <c r="Q34" s="55"/>
      <c r="R34" s="22" t="str">
        <f t="shared" si="9"/>
        <v>незач.</v>
      </c>
      <c r="S34" s="22"/>
      <c r="T34" s="22" t="str">
        <f t="shared" si="10"/>
        <v>неуд.</v>
      </c>
      <c r="U34" s="22"/>
      <c r="V34" s="55"/>
      <c r="W34" s="22" t="str">
        <f t="shared" si="1"/>
        <v>неуд.</v>
      </c>
      <c r="X34" s="22"/>
      <c r="Y34" s="55"/>
      <c r="Z34" s="22" t="str">
        <f t="shared" si="11"/>
        <v>неуд.</v>
      </c>
      <c r="AA34" s="22"/>
      <c r="AB34" s="55"/>
      <c r="AC34" s="22" t="str">
        <f t="shared" si="12"/>
        <v>неуд.</v>
      </c>
      <c r="AD34" s="22"/>
      <c r="AE34" s="55"/>
      <c r="AF34" s="22" t="str">
        <f t="shared" si="13"/>
        <v>неуд.</v>
      </c>
      <c r="AG34" s="22"/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/>
      <c r="AR34" s="76"/>
      <c r="AS34" s="51" t="e">
        <f t="shared" si="2"/>
        <v>#DIV/0!</v>
      </c>
    </row>
    <row r="35" spans="1:45" s="3" customFormat="1">
      <c r="A35" s="75">
        <v>23</v>
      </c>
      <c r="B35" s="98"/>
      <c r="C35" s="94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5"/>
      <c r="P35" s="22" t="str">
        <f t="shared" si="8"/>
        <v>незач.</v>
      </c>
      <c r="Q35" s="55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5"/>
      <c r="W35" s="22" t="str">
        <f t="shared" si="1"/>
        <v>неуд.</v>
      </c>
      <c r="X35" s="22"/>
      <c r="Y35" s="55"/>
      <c r="Z35" s="22" t="str">
        <f t="shared" si="11"/>
        <v>неуд.</v>
      </c>
      <c r="AA35" s="22"/>
      <c r="AB35" s="55"/>
      <c r="AC35" s="22" t="str">
        <f t="shared" si="12"/>
        <v>неуд.</v>
      </c>
      <c r="AD35" s="22"/>
      <c r="AE35" s="55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6"/>
      <c r="AS35" s="51" t="e">
        <f t="shared" si="2"/>
        <v>#DIV/0!</v>
      </c>
    </row>
    <row r="36" spans="1:45" s="3" customFormat="1">
      <c r="A36" s="75">
        <v>24</v>
      </c>
      <c r="B36" s="95"/>
      <c r="C36" s="99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5"/>
      <c r="P36" s="22" t="str">
        <f t="shared" si="8"/>
        <v>незач.</v>
      </c>
      <c r="Q36" s="55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5"/>
      <c r="W36" s="22" t="str">
        <f t="shared" si="1"/>
        <v>неуд.</v>
      </c>
      <c r="X36" s="22"/>
      <c r="Y36" s="55"/>
      <c r="Z36" s="22" t="str">
        <f t="shared" si="11"/>
        <v>неуд.</v>
      </c>
      <c r="AA36" s="22"/>
      <c r="AB36" s="55"/>
      <c r="AC36" s="22" t="str">
        <f t="shared" si="12"/>
        <v>неуд.</v>
      </c>
      <c r="AD36" s="22"/>
      <c r="AE36" s="55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6"/>
      <c r="AS36" s="51" t="e">
        <f t="shared" si="2"/>
        <v>#DIV/0!</v>
      </c>
    </row>
    <row r="37" spans="1:45" s="3" customFormat="1">
      <c r="A37" s="75">
        <v>25</v>
      </c>
      <c r="B37" s="95"/>
      <c r="C37" s="95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5"/>
      <c r="P37" s="22" t="str">
        <f t="shared" si="8"/>
        <v>незач.</v>
      </c>
      <c r="Q37" s="55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5"/>
      <c r="W37" s="22" t="str">
        <f t="shared" si="1"/>
        <v>неуд.</v>
      </c>
      <c r="X37" s="22"/>
      <c r="Y37" s="55"/>
      <c r="Z37" s="22" t="str">
        <f t="shared" si="11"/>
        <v>неуд.</v>
      </c>
      <c r="AA37" s="22"/>
      <c r="AB37" s="55"/>
      <c r="AC37" s="22" t="str">
        <f t="shared" si="12"/>
        <v>неуд.</v>
      </c>
      <c r="AD37" s="22"/>
      <c r="AE37" s="55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6"/>
      <c r="AS37" s="51" t="e">
        <f t="shared" si="2"/>
        <v>#DIV/0!</v>
      </c>
    </row>
    <row r="38" spans="1:45" s="3" customFormat="1">
      <c r="A38" s="75">
        <v>26</v>
      </c>
      <c r="B38" s="95"/>
      <c r="C38" s="95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5"/>
      <c r="P38" s="22" t="str">
        <f t="shared" si="8"/>
        <v>незач.</v>
      </c>
      <c r="Q38" s="55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5"/>
      <c r="W38" s="22" t="str">
        <f t="shared" si="1"/>
        <v>неуд.</v>
      </c>
      <c r="X38" s="22"/>
      <c r="Y38" s="55"/>
      <c r="Z38" s="22" t="str">
        <f t="shared" si="11"/>
        <v>неуд.</v>
      </c>
      <c r="AA38" s="22"/>
      <c r="AB38" s="55"/>
      <c r="AC38" s="22" t="str">
        <f t="shared" si="12"/>
        <v>неуд.</v>
      </c>
      <c r="AD38" s="22"/>
      <c r="AE38" s="55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6"/>
      <c r="AS38" s="51" t="e">
        <f t="shared" si="2"/>
        <v>#DIV/0!</v>
      </c>
    </row>
    <row r="39" spans="1:45" s="3" customFormat="1">
      <c r="A39" s="75">
        <v>27</v>
      </c>
      <c r="B39" s="95"/>
      <c r="C39" s="95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5"/>
      <c r="P39" s="22" t="str">
        <f t="shared" si="8"/>
        <v>незач.</v>
      </c>
      <c r="Q39" s="55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5"/>
      <c r="W39" s="22" t="str">
        <f t="shared" si="1"/>
        <v>неуд.</v>
      </c>
      <c r="X39" s="22"/>
      <c r="Y39" s="55"/>
      <c r="Z39" s="22" t="str">
        <f t="shared" si="11"/>
        <v>неуд.</v>
      </c>
      <c r="AA39" s="22"/>
      <c r="AB39" s="55"/>
      <c r="AC39" s="22" t="str">
        <f t="shared" si="12"/>
        <v>неуд.</v>
      </c>
      <c r="AD39" s="22"/>
      <c r="AE39" s="55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6"/>
      <c r="AS39" s="51" t="e">
        <f t="shared" si="2"/>
        <v>#DIV/0!</v>
      </c>
    </row>
    <row r="40" spans="1:45" s="3" customFormat="1">
      <c r="A40" s="75">
        <v>28</v>
      </c>
      <c r="B40" s="95"/>
      <c r="C40" s="103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5"/>
      <c r="P40" s="22" t="str">
        <f t="shared" si="8"/>
        <v>незач.</v>
      </c>
      <c r="Q40" s="55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5"/>
      <c r="W40" s="22" t="str">
        <f t="shared" si="1"/>
        <v>неуд.</v>
      </c>
      <c r="X40" s="22"/>
      <c r="Y40" s="55"/>
      <c r="Z40" s="22" t="str">
        <f t="shared" si="11"/>
        <v>неуд.</v>
      </c>
      <c r="AA40" s="22"/>
      <c r="AB40" s="55"/>
      <c r="AC40" s="22" t="str">
        <f t="shared" si="12"/>
        <v>неуд.</v>
      </c>
      <c r="AD40" s="22"/>
      <c r="AE40" s="55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6"/>
      <c r="AS40" s="51" t="e">
        <f t="shared" si="2"/>
        <v>#DIV/0!</v>
      </c>
    </row>
    <row r="41" spans="1:45" s="3" customFormat="1">
      <c r="A41" s="75">
        <v>29</v>
      </c>
      <c r="B41" s="99"/>
      <c r="C41" s="103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5"/>
      <c r="P41" s="22" t="str">
        <f t="shared" si="8"/>
        <v>незач.</v>
      </c>
      <c r="Q41" s="55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5"/>
      <c r="W41" s="22" t="str">
        <f t="shared" si="1"/>
        <v>неуд.</v>
      </c>
      <c r="X41" s="22"/>
      <c r="Y41" s="55"/>
      <c r="Z41" s="22" t="str">
        <f t="shared" si="11"/>
        <v>неуд.</v>
      </c>
      <c r="AA41" s="22"/>
      <c r="AB41" s="55"/>
      <c r="AC41" s="22" t="str">
        <f t="shared" si="12"/>
        <v>неуд.</v>
      </c>
      <c r="AD41" s="22"/>
      <c r="AE41" s="55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6"/>
      <c r="AS41" s="51" t="e">
        <f t="shared" si="2"/>
        <v>#DIV/0!</v>
      </c>
    </row>
    <row r="42" spans="1:45" s="3" customFormat="1">
      <c r="A42" s="75">
        <v>30</v>
      </c>
      <c r="B42" s="102"/>
      <c r="C42" s="104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5"/>
      <c r="P42" s="22" t="str">
        <f t="shared" si="8"/>
        <v>незач.</v>
      </c>
      <c r="Q42" s="55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5"/>
      <c r="W42" s="22" t="str">
        <f t="shared" si="1"/>
        <v>неуд.</v>
      </c>
      <c r="X42" s="22"/>
      <c r="Y42" s="55"/>
      <c r="Z42" s="22" t="str">
        <f t="shared" si="11"/>
        <v>неуд.</v>
      </c>
      <c r="AA42" s="22"/>
      <c r="AB42" s="55"/>
      <c r="AC42" s="22" t="str">
        <f t="shared" si="12"/>
        <v>неуд.</v>
      </c>
      <c r="AD42" s="22"/>
      <c r="AE42" s="55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6"/>
      <c r="AS42" s="51" t="e">
        <f t="shared" si="2"/>
        <v>#DIV/0!</v>
      </c>
    </row>
    <row r="43" spans="1:45" s="3" customFormat="1">
      <c r="A43" s="75">
        <v>31</v>
      </c>
      <c r="B43" s="53"/>
      <c r="C43" s="52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5"/>
      <c r="P43" s="22" t="str">
        <f t="shared" si="8"/>
        <v>незач.</v>
      </c>
      <c r="Q43" s="55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5"/>
      <c r="W43" s="22" t="str">
        <f t="shared" si="1"/>
        <v>неуд.</v>
      </c>
      <c r="X43" s="22"/>
      <c r="Y43" s="55"/>
      <c r="Z43" s="22" t="str">
        <f t="shared" si="11"/>
        <v>неуд.</v>
      </c>
      <c r="AA43" s="22"/>
      <c r="AB43" s="55"/>
      <c r="AC43" s="22" t="str">
        <f t="shared" si="12"/>
        <v>неуд.</v>
      </c>
      <c r="AD43" s="22"/>
      <c r="AE43" s="55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6"/>
      <c r="AS43" s="51" t="e">
        <f t="shared" si="2"/>
        <v>#DIV/0!</v>
      </c>
    </row>
    <row r="44" spans="1:45" s="3" customFormat="1">
      <c r="A44" s="75">
        <v>32</v>
      </c>
      <c r="B44" s="53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5"/>
      <c r="P44" s="22" t="str">
        <f t="shared" si="8"/>
        <v>незач.</v>
      </c>
      <c r="Q44" s="55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5"/>
      <c r="W44" s="22" t="str">
        <f t="shared" si="1"/>
        <v>неуд.</v>
      </c>
      <c r="X44" s="22"/>
      <c r="Y44" s="55"/>
      <c r="Z44" s="22" t="str">
        <f t="shared" si="11"/>
        <v>неуд.</v>
      </c>
      <c r="AA44" s="22"/>
      <c r="AB44" s="55"/>
      <c r="AC44" s="22" t="str">
        <f t="shared" si="12"/>
        <v>неуд.</v>
      </c>
      <c r="AD44" s="22"/>
      <c r="AE44" s="55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6"/>
      <c r="AS44" s="51" t="e">
        <f t="shared" si="2"/>
        <v>#DIV/0!</v>
      </c>
    </row>
    <row r="45" spans="1:45" s="3" customFormat="1">
      <c r="A45" s="75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5"/>
      <c r="P45" s="22" t="str">
        <f t="shared" si="8"/>
        <v>незач.</v>
      </c>
      <c r="Q45" s="55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5"/>
      <c r="W45" s="22" t="str">
        <f t="shared" si="1"/>
        <v>неуд.</v>
      </c>
      <c r="X45" s="22"/>
      <c r="Y45" s="55"/>
      <c r="Z45" s="22" t="str">
        <f t="shared" si="11"/>
        <v>неуд.</v>
      </c>
      <c r="AA45" s="22"/>
      <c r="AB45" s="55"/>
      <c r="AC45" s="22" t="str">
        <f t="shared" si="12"/>
        <v>неуд.</v>
      </c>
      <c r="AD45" s="22"/>
      <c r="AE45" s="55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6"/>
      <c r="AS45" s="51" t="e">
        <f t="shared" si="2"/>
        <v>#DIV/0!</v>
      </c>
    </row>
    <row r="46" spans="1:45" s="3" customFormat="1">
      <c r="A46" s="75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5"/>
      <c r="P46" s="22" t="str">
        <f t="shared" si="8"/>
        <v>незач.</v>
      </c>
      <c r="Q46" s="55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5"/>
      <c r="W46" s="22" t="str">
        <f t="shared" si="1"/>
        <v>неуд.</v>
      </c>
      <c r="X46" s="22"/>
      <c r="Y46" s="55"/>
      <c r="Z46" s="22" t="str">
        <f t="shared" si="11"/>
        <v>неуд.</v>
      </c>
      <c r="AA46" s="22"/>
      <c r="AB46" s="55"/>
      <c r="AC46" s="22" t="str">
        <f t="shared" si="12"/>
        <v>неуд.</v>
      </c>
      <c r="AD46" s="22"/>
      <c r="AE46" s="55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6"/>
      <c r="AS46" s="51" t="e">
        <f t="shared" si="2"/>
        <v>#DIV/0!</v>
      </c>
    </row>
    <row r="47" spans="1:45" s="3" customFormat="1">
      <c r="A47" s="75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5"/>
      <c r="P47" s="22" t="str">
        <f t="shared" si="8"/>
        <v>незач.</v>
      </c>
      <c r="Q47" s="55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5"/>
      <c r="W47" s="22" t="str">
        <f t="shared" si="1"/>
        <v>неуд.</v>
      </c>
      <c r="X47" s="22"/>
      <c r="Y47" s="55"/>
      <c r="Z47" s="22" t="str">
        <f t="shared" si="11"/>
        <v>неуд.</v>
      </c>
      <c r="AA47" s="22"/>
      <c r="AB47" s="55"/>
      <c r="AC47" s="22" t="str">
        <f t="shared" si="12"/>
        <v>неуд.</v>
      </c>
      <c r="AD47" s="22"/>
      <c r="AE47" s="55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6"/>
      <c r="AS47" s="51" t="e">
        <f t="shared" si="2"/>
        <v>#DIV/0!</v>
      </c>
    </row>
    <row r="48" spans="1:45" s="3" customFormat="1">
      <c r="A48" s="75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5"/>
      <c r="P48" s="22" t="str">
        <f t="shared" si="8"/>
        <v>незач.</v>
      </c>
      <c r="Q48" s="55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5"/>
      <c r="W48" s="22" t="str">
        <f t="shared" si="1"/>
        <v>неуд.</v>
      </c>
      <c r="X48" s="22"/>
      <c r="Y48" s="55"/>
      <c r="Z48" s="22" t="str">
        <f t="shared" si="11"/>
        <v>неуд.</v>
      </c>
      <c r="AA48" s="22"/>
      <c r="AB48" s="55"/>
      <c r="AC48" s="22" t="str">
        <f t="shared" si="12"/>
        <v>неуд.</v>
      </c>
      <c r="AD48" s="22"/>
      <c r="AE48" s="55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6"/>
      <c r="AS48" s="51" t="e">
        <f t="shared" si="2"/>
        <v>#DIV/0!</v>
      </c>
    </row>
    <row r="49" spans="1:45" s="3" customFormat="1">
      <c r="A49" s="75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5"/>
      <c r="P49" s="22" t="str">
        <f t="shared" si="8"/>
        <v>незач.</v>
      </c>
      <c r="Q49" s="55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5"/>
      <c r="W49" s="22" t="str">
        <f t="shared" si="1"/>
        <v>неуд.</v>
      </c>
      <c r="X49" s="22"/>
      <c r="Y49" s="55"/>
      <c r="Z49" s="22" t="str">
        <f t="shared" si="11"/>
        <v>неуд.</v>
      </c>
      <c r="AA49" s="22"/>
      <c r="AB49" s="55"/>
      <c r="AC49" s="22" t="str">
        <f t="shared" si="12"/>
        <v>неуд.</v>
      </c>
      <c r="AD49" s="22"/>
      <c r="AE49" s="55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6"/>
      <c r="AS49" s="51" t="e">
        <f t="shared" si="2"/>
        <v>#DIV/0!</v>
      </c>
    </row>
    <row r="50" spans="1:45" s="3" customFormat="1">
      <c r="A50" s="75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5"/>
      <c r="P50" s="22" t="str">
        <f t="shared" si="8"/>
        <v>незач.</v>
      </c>
      <c r="Q50" s="55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5"/>
      <c r="W50" s="22" t="str">
        <f t="shared" si="1"/>
        <v>неуд.</v>
      </c>
      <c r="X50" s="22"/>
      <c r="Y50" s="55"/>
      <c r="Z50" s="22" t="str">
        <f t="shared" si="11"/>
        <v>неуд.</v>
      </c>
      <c r="AA50" s="22"/>
      <c r="AB50" s="55"/>
      <c r="AC50" s="22" t="str">
        <f t="shared" si="12"/>
        <v>неуд.</v>
      </c>
      <c r="AD50" s="22"/>
      <c r="AE50" s="55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6"/>
      <c r="AS50" s="51" t="e">
        <f t="shared" si="2"/>
        <v>#DIV/0!</v>
      </c>
    </row>
    <row r="51" spans="1:45" s="3" customFormat="1">
      <c r="A51" s="75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5"/>
      <c r="P51" s="22" t="str">
        <f t="shared" si="8"/>
        <v>незач.</v>
      </c>
      <c r="Q51" s="55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5"/>
      <c r="W51" s="22" t="str">
        <f t="shared" si="1"/>
        <v>неуд.</v>
      </c>
      <c r="X51" s="22"/>
      <c r="Y51" s="55"/>
      <c r="Z51" s="22" t="str">
        <f t="shared" si="11"/>
        <v>неуд.</v>
      </c>
      <c r="AA51" s="22"/>
      <c r="AB51" s="55"/>
      <c r="AC51" s="22" t="str">
        <f t="shared" si="12"/>
        <v>неуд.</v>
      </c>
      <c r="AD51" s="22"/>
      <c r="AE51" s="55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6"/>
      <c r="AS51" s="51" t="e">
        <f t="shared" si="2"/>
        <v>#DIV/0!</v>
      </c>
    </row>
    <row r="52" spans="1:45" s="3" customFormat="1">
      <c r="A52" s="75">
        <v>40</v>
      </c>
      <c r="B52" s="53"/>
      <c r="C52" s="52"/>
      <c r="D52" s="22" t="str">
        <f t="shared" si="3"/>
        <v>незач.</v>
      </c>
      <c r="E52" s="55"/>
      <c r="F52" s="22" t="str">
        <f t="shared" si="4"/>
        <v>незач.</v>
      </c>
      <c r="G52" s="49"/>
      <c r="H52" s="22" t="str">
        <f t="shared" si="0"/>
        <v>незач.</v>
      </c>
      <c r="I52" s="55"/>
      <c r="J52" s="22" t="str">
        <f t="shared" si="5"/>
        <v>незач.</v>
      </c>
      <c r="K52" s="55"/>
      <c r="L52" s="22" t="str">
        <f t="shared" si="6"/>
        <v>незач.</v>
      </c>
      <c r="M52" s="55"/>
      <c r="N52" s="22" t="str">
        <f t="shared" si="7"/>
        <v>незач.</v>
      </c>
      <c r="O52" s="55"/>
      <c r="P52" s="22" t="str">
        <f t="shared" si="8"/>
        <v>незач.</v>
      </c>
      <c r="Q52" s="55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5"/>
      <c r="W52" s="22" t="str">
        <f t="shared" si="1"/>
        <v>неуд.</v>
      </c>
      <c r="X52" s="22"/>
      <c r="Y52" s="55"/>
      <c r="Z52" s="22" t="str">
        <f t="shared" si="11"/>
        <v>неуд.</v>
      </c>
      <c r="AA52" s="22"/>
      <c r="AB52" s="55"/>
      <c r="AC52" s="22" t="str">
        <f t="shared" si="12"/>
        <v>неуд.</v>
      </c>
      <c r="AD52" s="22"/>
      <c r="AE52" s="55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6"/>
      <c r="AS52" s="51" t="e">
        <f t="shared" si="2"/>
        <v>#DIV/0!</v>
      </c>
    </row>
    <row r="53" spans="1:45" s="3" customFormat="1" ht="15" customHeight="1">
      <c r="A53" s="122" t="s">
        <v>197</v>
      </c>
      <c r="B53" s="123"/>
      <c r="C53" s="75">
        <f>AVERAGE(C13:C52)</f>
        <v>79</v>
      </c>
      <c r="D53" s="75"/>
      <c r="E53" s="75">
        <f>AVERAGE(E13:E52)</f>
        <v>76.45</v>
      </c>
      <c r="F53" s="75"/>
      <c r="G53" s="75">
        <f>AVERAGE(G13:G52)</f>
        <v>83</v>
      </c>
      <c r="H53" s="75"/>
      <c r="I53" s="75">
        <f>AVERAGE(I13:I52)</f>
        <v>80.611111111111114</v>
      </c>
      <c r="J53" s="75"/>
      <c r="K53" s="75">
        <f>AVERAGE(K13:K52)</f>
        <v>79.7</v>
      </c>
      <c r="L53" s="75"/>
      <c r="M53" s="75">
        <f>AVERAGE(M13:M52)</f>
        <v>74.736842105263165</v>
      </c>
      <c r="N53" s="75"/>
      <c r="O53" s="75">
        <f>AVERAGE(O13:O52)</f>
        <v>70.3</v>
      </c>
      <c r="P53" s="75"/>
      <c r="Q53" s="75">
        <f>AVERAGE(Q13:Q52)</f>
        <v>71.760000000000005</v>
      </c>
      <c r="R53" s="75"/>
      <c r="S53" s="75">
        <f>AVERAGE(S13:S52)</f>
        <v>77.27000000000001</v>
      </c>
      <c r="T53" s="57"/>
      <c r="U53" s="58"/>
      <c r="V53" s="75">
        <f>AVERAGE(V13:V52)</f>
        <v>75.099999999999994</v>
      </c>
      <c r="W53" s="57"/>
      <c r="X53" s="58"/>
      <c r="Y53" s="75" t="e">
        <f>AVERAGE(Y13:Y52)</f>
        <v>#DIV/0!</v>
      </c>
      <c r="Z53" s="124"/>
      <c r="AA53" s="124"/>
      <c r="AB53" s="75" t="e">
        <f>AVERAGE(AB13:AB52)</f>
        <v>#DIV/0!</v>
      </c>
      <c r="AC53" s="57"/>
      <c r="AD53" s="58"/>
      <c r="AE53" s="75">
        <f>AVERAGE(AE13:AE52)</f>
        <v>77.094999999999999</v>
      </c>
      <c r="AF53" s="57"/>
      <c r="AG53" s="58"/>
      <c r="AH53" s="75" t="e">
        <f>AVERAGE(AH13:AH52)</f>
        <v>#DIV/0!</v>
      </c>
      <c r="AI53" s="57"/>
      <c r="AJ53" s="58"/>
      <c r="AK53" s="75" t="e">
        <f>AVERAGE(AK13:AK52)</f>
        <v>#DIV/0!</v>
      </c>
      <c r="AL53" s="57"/>
      <c r="AM53" s="58"/>
      <c r="AN53" s="75" t="e">
        <f>AVERAGE(AN13:AN52)</f>
        <v>#DIV/0!</v>
      </c>
      <c r="AO53" s="57"/>
      <c r="AP53" s="58"/>
      <c r="AQ53" s="124"/>
      <c r="AR53" s="124"/>
      <c r="AS53" s="56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R10:AR11"/>
    <mergeCell ref="A53:B53"/>
    <mergeCell ref="Z53:AA53"/>
    <mergeCell ref="AQ53:AR53"/>
    <mergeCell ref="AD10:AD11"/>
    <mergeCell ref="AF10:AF11"/>
    <mergeCell ref="AG10:AG11"/>
    <mergeCell ref="AI10:AI11"/>
    <mergeCell ref="AJ10:AJ11"/>
    <mergeCell ref="AL10:AL11"/>
    <mergeCell ref="U10:U11"/>
    <mergeCell ref="W10:W11"/>
    <mergeCell ref="X10:X11"/>
    <mergeCell ref="J10:J11"/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O10:AO11"/>
    <mergeCell ref="AP10:AP11"/>
    <mergeCell ref="AQ10:AQ11"/>
    <mergeCell ref="P10:P11"/>
    <mergeCell ref="R10:R11"/>
    <mergeCell ref="T10:T11"/>
    <mergeCell ref="AM10:AM11"/>
    <mergeCell ref="Z10:Z11"/>
    <mergeCell ref="AA10:AA11"/>
    <mergeCell ref="AC10:AC11"/>
  </mergeCells>
  <conditionalFormatting sqref="N14:N52 D13:D52 F13:F52 H13:H52 J13:J52 L13:L52 Z13:AA52 AC13:AD52 AF13:AG52 AI13:AJ52 W13:X52">
    <cfRule type="cellIs" dxfId="364" priority="72" operator="equal">
      <formula>"ОШИБКА"</formula>
    </cfRule>
  </conditionalFormatting>
  <conditionalFormatting sqref="N13:N52 P13:P52 R13:T52">
    <cfRule type="cellIs" dxfId="363" priority="70" operator="equal">
      <formula>"ОШИБКА"</formula>
    </cfRule>
    <cfRule type="cellIs" dxfId="362" priority="71" operator="equal">
      <formula>"ОШИБКА"</formula>
    </cfRule>
  </conditionalFormatting>
  <conditionalFormatting sqref="F13:F52">
    <cfRule type="cellIs" dxfId="361" priority="68" operator="equal">
      <formula>"ОШИБКА"</formula>
    </cfRule>
    <cfRule type="cellIs" dxfId="360" priority="69" operator="equal">
      <formula>"ОШИБКА"</formula>
    </cfRule>
  </conditionalFormatting>
  <conditionalFormatting sqref="H13:H52">
    <cfRule type="cellIs" dxfId="359" priority="66" operator="equal">
      <formula>"ОШИБКА"</formula>
    </cfRule>
    <cfRule type="cellIs" dxfId="358" priority="67" operator="equal">
      <formula>"ОШИБКА"</formula>
    </cfRule>
  </conditionalFormatting>
  <conditionalFormatting sqref="J13:J52">
    <cfRule type="cellIs" dxfId="357" priority="64" operator="equal">
      <formula>"ОШИБКА"</formula>
    </cfRule>
    <cfRule type="cellIs" dxfId="356" priority="65" operator="equal">
      <formula>"ОШИБКА"</formula>
    </cfRule>
  </conditionalFormatting>
  <conditionalFormatting sqref="L13:L52">
    <cfRule type="cellIs" dxfId="355" priority="62" operator="equal">
      <formula>"ОШИБКА"</formula>
    </cfRule>
    <cfRule type="cellIs" dxfId="354" priority="63" operator="equal">
      <formula>"ОШИБКА"</formula>
    </cfRule>
  </conditionalFormatting>
  <conditionalFormatting sqref="W13:W52">
    <cfRule type="cellIs" dxfId="353" priority="58" operator="equal">
      <formula>"ОШИБКА"</formula>
    </cfRule>
    <cfRule type="cellIs" dxfId="352" priority="59" operator="equal">
      <formula>ОШИБКА</formula>
    </cfRule>
    <cfRule type="cellIs" dxfId="351" priority="60" operator="equal">
      <formula>"ОШИБКА"</formula>
    </cfRule>
    <cfRule type="cellIs" dxfId="350" priority="61" operator="equal">
      <formula>"ОШИБКА"</formula>
    </cfRule>
  </conditionalFormatting>
  <conditionalFormatting sqref="X13:X52">
    <cfRule type="cellIs" dxfId="349" priority="57" operator="equal">
      <formula>"ОШИБКА"</formula>
    </cfRule>
  </conditionalFormatting>
  <conditionalFormatting sqref="Z13:AA52">
    <cfRule type="cellIs" dxfId="348" priority="56" operator="equal">
      <formula>"ОШИБКА"</formula>
    </cfRule>
  </conditionalFormatting>
  <conditionalFormatting sqref="Z13:Z52">
    <cfRule type="cellIs" dxfId="347" priority="53" operator="equal">
      <formula>"ОШИБКА"</formula>
    </cfRule>
    <cfRule type="cellIs" dxfId="346" priority="54" operator="equal">
      <formula>"ОШИБКА"</formula>
    </cfRule>
    <cfRule type="cellIs" dxfId="345" priority="55" operator="equal">
      <formula>"ОШИБКА"</formula>
    </cfRule>
  </conditionalFormatting>
  <conditionalFormatting sqref="P13:P52 D1:D8 F1:F8 J1:J8 N1:N8 H1:H8 L1:L8 L10 H10 N10 J10 F10 R13:T52 D13:D1048576 F13:F1048576 H13:H1048576 J13:J1048576 L13:L1048576 N13:N1048576">
    <cfRule type="cellIs" dxfId="344" priority="52" operator="equal">
      <formula>"незач."</formula>
    </cfRule>
  </conditionalFormatting>
  <conditionalFormatting sqref="P10">
    <cfRule type="cellIs" dxfId="343" priority="51" operator="equal">
      <formula>"незач."</formula>
    </cfRule>
  </conditionalFormatting>
  <conditionalFormatting sqref="R10">
    <cfRule type="cellIs" dxfId="342" priority="50" operator="equal">
      <formula>"незач."</formula>
    </cfRule>
  </conditionalFormatting>
  <conditionalFormatting sqref="X13:X52">
    <cfRule type="cellIs" dxfId="341" priority="48" operator="equal">
      <formula>"F"</formula>
    </cfRule>
    <cfRule type="cellIs" dxfId="340" priority="49" operator="equal">
      <formula>F</formula>
    </cfRule>
  </conditionalFormatting>
  <conditionalFormatting sqref="AA13:AA52">
    <cfRule type="cellIs" dxfId="339" priority="47" operator="equal">
      <formula>"F"</formula>
    </cfRule>
  </conditionalFormatting>
  <conditionalFormatting sqref="X13:X16">
    <cfRule type="cellIs" dxfId="338" priority="46" operator="equal">
      <formula>"F"</formula>
    </cfRule>
  </conditionalFormatting>
  <conditionalFormatting sqref="X13">
    <cfRule type="cellIs" dxfId="337" priority="43" operator="equal">
      <formula>"ОШИБКА"</formula>
    </cfRule>
    <cfRule type="cellIs" dxfId="336" priority="44" operator="equal">
      <formula>"ОШИБКА"</formula>
    </cfRule>
    <cfRule type="cellIs" dxfId="335" priority="45" operator="equal">
      <formula>"F"</formula>
    </cfRule>
  </conditionalFormatting>
  <conditionalFormatting sqref="AD13:AD52">
    <cfRule type="cellIs" dxfId="334" priority="42" operator="equal">
      <formula>"F"</formula>
    </cfRule>
  </conditionalFormatting>
  <conditionalFormatting sqref="AG13:AG52">
    <cfRule type="cellIs" dxfId="333" priority="41" operator="equal">
      <formula>"F"</formula>
    </cfRule>
  </conditionalFormatting>
  <conditionalFormatting sqref="AJ13:AJ52">
    <cfRule type="cellIs" dxfId="332" priority="40" operator="equal">
      <formula>"F"</formula>
    </cfRule>
  </conditionalFormatting>
  <conditionalFormatting sqref="D13:D52">
    <cfRule type="cellIs" dxfId="331" priority="39" operator="equal">
      <formula>"ОШИБКА"</formula>
    </cfRule>
  </conditionalFormatting>
  <conditionalFormatting sqref="N13:N52">
    <cfRule type="cellIs" dxfId="330" priority="38" operator="equal">
      <formula>"ОШИБКА"</formula>
    </cfRule>
  </conditionalFormatting>
  <conditionalFormatting sqref="P13:P52">
    <cfRule type="cellIs" dxfId="329" priority="37" operator="equal">
      <formula>"ОШИБКА"</formula>
    </cfRule>
  </conditionalFormatting>
  <conditionalFormatting sqref="R13:R52">
    <cfRule type="cellIs" dxfId="328" priority="36" operator="equal">
      <formula>"ОШИБКА"</formula>
    </cfRule>
  </conditionalFormatting>
  <conditionalFormatting sqref="T13:T52">
    <cfRule type="cellIs" dxfId="327" priority="35" operator="equal">
      <formula>"ОШИБКА"</formula>
    </cfRule>
  </conditionalFormatting>
  <conditionalFormatting sqref="W13:W52">
    <cfRule type="cellIs" dxfId="326" priority="33" operator="equal">
      <formula>"ОШИБКА"</formula>
    </cfRule>
    <cfRule type="cellIs" dxfId="325" priority="34" operator="equal">
      <formula>"ОШИБКА"</formula>
    </cfRule>
  </conditionalFormatting>
  <conditionalFormatting sqref="AA13:AA52">
    <cfRule type="cellIs" dxfId="324" priority="32" operator="equal">
      <formula>"ОШИБКА"</formula>
    </cfRule>
  </conditionalFormatting>
  <conditionalFormatting sqref="AC13:AC52">
    <cfRule type="cellIs" dxfId="323" priority="31" operator="equal">
      <formula>"ОШИБКА"</formula>
    </cfRule>
  </conditionalFormatting>
  <conditionalFormatting sqref="AD13:AD52">
    <cfRule type="cellIs" dxfId="322" priority="30" operator="equal">
      <formula>"ОШИБКА"</formula>
    </cfRule>
  </conditionalFormatting>
  <conditionalFormatting sqref="AF13:AG52">
    <cfRule type="cellIs" dxfId="321" priority="29" operator="equal">
      <formula>"ОШИБКА"</formula>
    </cfRule>
  </conditionalFormatting>
  <conditionalFormatting sqref="AI13:AJ52">
    <cfRule type="cellIs" dxfId="320" priority="28" operator="equal">
      <formula>"ОШИБКА"</formula>
    </cfRule>
  </conditionalFormatting>
  <conditionalFormatting sqref="W13:W52">
    <cfRule type="cellIs" dxfId="319" priority="27" operator="equal">
      <formula>"неуд"</formula>
    </cfRule>
  </conditionalFormatting>
  <conditionalFormatting sqref="W13:W52">
    <cfRule type="cellIs" dxfId="318" priority="26" operator="equal">
      <formula>"неуд."</formula>
    </cfRule>
  </conditionalFormatting>
  <conditionalFormatting sqref="Z13:Z52">
    <cfRule type="cellIs" dxfId="317" priority="25" operator="equal">
      <formula>"неуд."</formula>
    </cfRule>
  </conditionalFormatting>
  <conditionalFormatting sqref="AC13:AC52">
    <cfRule type="cellIs" dxfId="316" priority="24" operator="equal">
      <formula>"неуд."</formula>
    </cfRule>
  </conditionalFormatting>
  <conditionalFormatting sqref="AF13:AF52">
    <cfRule type="cellIs" dxfId="315" priority="23" operator="equal">
      <formula>"неуд."</formula>
    </cfRule>
  </conditionalFormatting>
  <conditionalFormatting sqref="AI13:AI52">
    <cfRule type="cellIs" dxfId="314" priority="22" operator="equal">
      <formula>"неуд."</formula>
    </cfRule>
  </conditionalFormatting>
  <conditionalFormatting sqref="U13:U52">
    <cfRule type="cellIs" dxfId="313" priority="21" operator="equal">
      <formula>"ОШИБКА"</formula>
    </cfRule>
  </conditionalFormatting>
  <conditionalFormatting sqref="U13:U52">
    <cfRule type="cellIs" dxfId="312" priority="20" operator="equal">
      <formula>"ОШИБКА"</formula>
    </cfRule>
  </conditionalFormatting>
  <conditionalFormatting sqref="U13:U52">
    <cfRule type="cellIs" dxfId="311" priority="18" operator="equal">
      <formula>"F"</formula>
    </cfRule>
    <cfRule type="cellIs" dxfId="310" priority="19" operator="equal">
      <formula>F</formula>
    </cfRule>
  </conditionalFormatting>
  <conditionalFormatting sqref="U13:U52">
    <cfRule type="cellIs" dxfId="309" priority="17" operator="equal">
      <formula>"F"</formula>
    </cfRule>
  </conditionalFormatting>
  <conditionalFormatting sqref="U13:U52">
    <cfRule type="cellIs" dxfId="308" priority="14" operator="equal">
      <formula>"ОШИБКА"</formula>
    </cfRule>
    <cfRule type="cellIs" dxfId="307" priority="15" operator="equal">
      <formula>"ОШИБКА"</formula>
    </cfRule>
    <cfRule type="cellIs" dxfId="306" priority="16" operator="equal">
      <formula>"F"</formula>
    </cfRule>
  </conditionalFormatting>
  <conditionalFormatting sqref="D10">
    <cfRule type="cellIs" dxfId="305" priority="13" operator="equal">
      <formula>"незач."</formula>
    </cfRule>
  </conditionalFormatting>
  <conditionalFormatting sqref="AL13:AM52">
    <cfRule type="cellIs" dxfId="304" priority="12" operator="equal">
      <formula>"ОШИБКА"</formula>
    </cfRule>
  </conditionalFormatting>
  <conditionalFormatting sqref="AM13:AM52">
    <cfRule type="cellIs" dxfId="303" priority="11" operator="equal">
      <formula>"F"</formula>
    </cfRule>
  </conditionalFormatting>
  <conditionalFormatting sqref="AL13:AM52">
    <cfRule type="cellIs" dxfId="302" priority="10" operator="equal">
      <formula>"ОШИБКА"</formula>
    </cfRule>
  </conditionalFormatting>
  <conditionalFormatting sqref="AL13:AL52">
    <cfRule type="cellIs" dxfId="301" priority="9" operator="equal">
      <formula>"неуд."</formula>
    </cfRule>
  </conditionalFormatting>
  <conditionalFormatting sqref="AO13:AP52">
    <cfRule type="cellIs" dxfId="300" priority="8" operator="equal">
      <formula>"ОШИБКА"</formula>
    </cfRule>
  </conditionalFormatting>
  <conditionalFormatting sqref="AP13:AP52">
    <cfRule type="cellIs" dxfId="299" priority="7" operator="equal">
      <formula>"F"</formula>
    </cfRule>
  </conditionalFormatting>
  <conditionalFormatting sqref="AO13:AP52">
    <cfRule type="cellIs" dxfId="298" priority="6" operator="equal">
      <formula>"ОШИБКА"</formula>
    </cfRule>
  </conditionalFormatting>
  <conditionalFormatting sqref="AO13:AO52">
    <cfRule type="cellIs" dxfId="297" priority="5" operator="equal">
      <formula>"неуд."</formula>
    </cfRule>
  </conditionalFormatting>
  <conditionalFormatting sqref="L10 H10 N10 J10 F10">
    <cfRule type="cellIs" dxfId="296" priority="4" operator="equal">
      <formula>"незач."</formula>
    </cfRule>
  </conditionalFormatting>
  <conditionalFormatting sqref="D10">
    <cfRule type="cellIs" dxfId="295" priority="3" operator="equal">
      <formula>"незач."</formula>
    </cfRule>
  </conditionalFormatting>
  <conditionalFormatting sqref="P10">
    <cfRule type="cellIs" dxfId="294" priority="2" operator="equal">
      <formula>"незач."</formula>
    </cfRule>
  </conditionalFormatting>
  <conditionalFormatting sqref="P10">
    <cfRule type="cellIs" dxfId="293" priority="1" operator="equal">
      <formula>"незач."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6"/>
  <sheetViews>
    <sheetView zoomScale="75" zoomScaleNormal="75" workbookViewId="0">
      <pane xSplit="2" ySplit="12" topLeftCell="C19" activePane="bottomRight" state="frozen"/>
      <selection pane="topRight" activeCell="C1" sqref="C1"/>
      <selection pane="bottomLeft" activeCell="A14" sqref="A14"/>
      <selection pane="bottomRight" activeCell="C10" sqref="C10:O11"/>
    </sheetView>
  </sheetViews>
  <sheetFormatPr defaultRowHeight="15"/>
  <cols>
    <col min="1" max="1" width="3.5703125" style="28" customWidth="1"/>
    <col min="2" max="2" width="35.5703125" style="28" customWidth="1"/>
    <col min="3" max="3" width="11.42578125" style="28" customWidth="1"/>
    <col min="4" max="4" width="6.7109375" style="28" customWidth="1"/>
    <col min="5" max="5" width="7.42578125" style="28" customWidth="1"/>
    <col min="6" max="6" width="7.28515625" style="28" customWidth="1"/>
    <col min="7" max="7" width="7.140625" style="28" customWidth="1"/>
    <col min="8" max="8" width="7.28515625" style="28" customWidth="1"/>
    <col min="9" max="9" width="8" style="28" customWidth="1"/>
    <col min="10" max="10" width="7.28515625" style="28" customWidth="1"/>
    <col min="11" max="11" width="8" style="28" customWidth="1"/>
    <col min="12" max="12" width="7.28515625" style="28" customWidth="1"/>
    <col min="13" max="13" width="8.7109375" style="28" customWidth="1"/>
    <col min="14" max="16" width="7.28515625" style="28" customWidth="1"/>
    <col min="17" max="17" width="8.7109375" style="28" customWidth="1"/>
    <col min="18" max="18" width="7.28515625" style="28" customWidth="1"/>
    <col min="19" max="19" width="8.5703125" style="28" customWidth="1"/>
    <col min="20" max="21" width="7.140625" style="28" customWidth="1"/>
    <col min="22" max="22" width="7.42578125" style="28" customWidth="1"/>
    <col min="23" max="23" width="7.28515625" style="28" customWidth="1"/>
    <col min="24" max="24" width="7.140625" style="28" customWidth="1"/>
    <col min="25" max="25" width="8.140625" style="28" customWidth="1"/>
    <col min="26" max="26" width="7.28515625" style="28" customWidth="1"/>
    <col min="27" max="27" width="7.140625" style="28" customWidth="1"/>
    <col min="28" max="28" width="8" style="28" customWidth="1"/>
    <col min="29" max="29" width="7.28515625" style="28" customWidth="1"/>
    <col min="30" max="30" width="7.140625" style="28" customWidth="1"/>
    <col min="31" max="31" width="7.7109375" style="28" customWidth="1"/>
    <col min="32" max="32" width="7.28515625" style="28" customWidth="1"/>
    <col min="33" max="33" width="7.140625" style="28" customWidth="1"/>
    <col min="34" max="34" width="7.85546875" style="28" customWidth="1"/>
    <col min="35" max="35" width="7.28515625" style="28" customWidth="1"/>
    <col min="36" max="36" width="7.140625" style="28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28" customWidth="1"/>
    <col min="44" max="44" width="14.85546875" style="28" customWidth="1"/>
    <col min="45" max="45" width="13.42578125" style="28" customWidth="1"/>
    <col min="46" max="16384" width="9.140625" style="28"/>
  </cols>
  <sheetData>
    <row r="1" spans="1:45" s="17" customForma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5" s="17" customFormat="1" ht="16.5" thickBot="1">
      <c r="A2" s="114" t="s">
        <v>196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68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 t="s">
        <v>492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493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>
      <c r="A9" s="115" t="s">
        <v>5</v>
      </c>
      <c r="B9" s="116" t="s">
        <v>164</v>
      </c>
      <c r="C9" s="116" t="s">
        <v>0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5" t="s">
        <v>165</v>
      </c>
      <c r="AR9" s="115"/>
      <c r="AS9" s="117" t="s">
        <v>187</v>
      </c>
    </row>
    <row r="10" spans="1:45" s="3" customFormat="1" ht="72.75" customHeight="1">
      <c r="A10" s="115"/>
      <c r="B10" s="116"/>
      <c r="C10" s="100" t="s">
        <v>495</v>
      </c>
      <c r="D10" s="111" t="s">
        <v>487</v>
      </c>
      <c r="E10" s="95" t="s">
        <v>496</v>
      </c>
      <c r="F10" s="111" t="s">
        <v>507</v>
      </c>
      <c r="G10" s="95" t="s">
        <v>498</v>
      </c>
      <c r="H10" s="111" t="s">
        <v>508</v>
      </c>
      <c r="I10" s="95" t="s">
        <v>500</v>
      </c>
      <c r="J10" s="111" t="s">
        <v>509</v>
      </c>
      <c r="K10" s="95" t="s">
        <v>501</v>
      </c>
      <c r="L10" s="109" t="s">
        <v>510</v>
      </c>
      <c r="M10" s="95" t="s">
        <v>503</v>
      </c>
      <c r="N10" s="111" t="s">
        <v>167</v>
      </c>
      <c r="O10" s="101" t="s">
        <v>462</v>
      </c>
      <c r="P10" s="109" t="s">
        <v>167</v>
      </c>
      <c r="Q10" s="44" t="s">
        <v>168</v>
      </c>
      <c r="R10" s="111" t="s">
        <v>167</v>
      </c>
      <c r="S10" s="100" t="s">
        <v>271</v>
      </c>
      <c r="T10" s="111" t="s">
        <v>513</v>
      </c>
      <c r="U10" s="112" t="s">
        <v>333</v>
      </c>
      <c r="V10" s="95" t="s">
        <v>497</v>
      </c>
      <c r="W10" s="111" t="s">
        <v>512</v>
      </c>
      <c r="X10" s="112" t="s">
        <v>333</v>
      </c>
      <c r="Y10" s="95" t="s">
        <v>499</v>
      </c>
      <c r="Z10" s="111" t="s">
        <v>511</v>
      </c>
      <c r="AA10" s="112" t="s">
        <v>333</v>
      </c>
      <c r="AB10" s="95" t="s">
        <v>469</v>
      </c>
      <c r="AC10" s="111" t="s">
        <v>167</v>
      </c>
      <c r="AD10" s="112" t="s">
        <v>333</v>
      </c>
      <c r="AE10" s="95" t="s">
        <v>502</v>
      </c>
      <c r="AF10" s="111" t="s">
        <v>467</v>
      </c>
      <c r="AG10" s="112" t="s">
        <v>333</v>
      </c>
      <c r="AH10" s="74" t="s">
        <v>168</v>
      </c>
      <c r="AI10" s="111" t="s">
        <v>167</v>
      </c>
      <c r="AJ10" s="112" t="s">
        <v>333</v>
      </c>
      <c r="AK10" s="74" t="s">
        <v>168</v>
      </c>
      <c r="AL10" s="111" t="s">
        <v>167</v>
      </c>
      <c r="AM10" s="112" t="s">
        <v>333</v>
      </c>
      <c r="AN10" s="74" t="s">
        <v>168</v>
      </c>
      <c r="AO10" s="111" t="s">
        <v>167</v>
      </c>
      <c r="AP10" s="112" t="s">
        <v>333</v>
      </c>
      <c r="AQ10" s="117" t="s">
        <v>9</v>
      </c>
      <c r="AR10" s="120" t="s">
        <v>166</v>
      </c>
      <c r="AS10" s="118"/>
    </row>
    <row r="11" spans="1:45" s="3" customFormat="1" ht="20.25" customHeight="1">
      <c r="A11" s="115"/>
      <c r="B11" s="73" t="s">
        <v>6</v>
      </c>
      <c r="C11" s="59"/>
      <c r="D11" s="111"/>
      <c r="E11" s="59"/>
      <c r="F11" s="111"/>
      <c r="G11" s="59"/>
      <c r="H11" s="111"/>
      <c r="I11" s="59"/>
      <c r="J11" s="111"/>
      <c r="K11" s="59"/>
      <c r="L11" s="110"/>
      <c r="M11" s="59"/>
      <c r="N11" s="111"/>
      <c r="O11" s="59"/>
      <c r="P11" s="110"/>
      <c r="Q11" s="59"/>
      <c r="R11" s="111"/>
      <c r="S11" s="59"/>
      <c r="T11" s="111"/>
      <c r="U11" s="112"/>
      <c r="V11" s="59"/>
      <c r="W11" s="111"/>
      <c r="X11" s="112"/>
      <c r="Y11" s="72"/>
      <c r="Z11" s="111"/>
      <c r="AA11" s="112"/>
      <c r="AB11" s="72"/>
      <c r="AC11" s="111"/>
      <c r="AD11" s="112"/>
      <c r="AE11" s="72"/>
      <c r="AF11" s="111"/>
      <c r="AG11" s="112"/>
      <c r="AH11" s="72"/>
      <c r="AI11" s="111"/>
      <c r="AJ11" s="112"/>
      <c r="AK11" s="72"/>
      <c r="AL11" s="111"/>
      <c r="AM11" s="112"/>
      <c r="AN11" s="72"/>
      <c r="AO11" s="111"/>
      <c r="AP11" s="112"/>
      <c r="AQ11" s="119"/>
      <c r="AR11" s="121"/>
      <c r="AS11" s="119"/>
    </row>
    <row r="12" spans="1:45" s="3" customFormat="1">
      <c r="A12" s="72">
        <v>0</v>
      </c>
      <c r="B12" s="72">
        <v>1</v>
      </c>
      <c r="C12" s="72">
        <v>2</v>
      </c>
      <c r="D12" s="72">
        <v>3</v>
      </c>
      <c r="E12" s="72">
        <v>4</v>
      </c>
      <c r="F12" s="72">
        <v>5</v>
      </c>
      <c r="G12" s="72">
        <v>6</v>
      </c>
      <c r="H12" s="72">
        <v>7</v>
      </c>
      <c r="I12" s="72">
        <v>8</v>
      </c>
      <c r="J12" s="72">
        <v>9</v>
      </c>
      <c r="K12" s="72">
        <v>10</v>
      </c>
      <c r="L12" s="72">
        <v>11</v>
      </c>
      <c r="M12" s="72">
        <v>12</v>
      </c>
      <c r="N12" s="72">
        <v>13</v>
      </c>
      <c r="O12" s="72">
        <v>14</v>
      </c>
      <c r="P12" s="72">
        <v>15</v>
      </c>
      <c r="Q12" s="72">
        <v>16</v>
      </c>
      <c r="R12" s="72">
        <v>17</v>
      </c>
      <c r="S12" s="72">
        <v>18</v>
      </c>
      <c r="T12" s="72">
        <v>19</v>
      </c>
      <c r="U12" s="72">
        <v>20</v>
      </c>
      <c r="V12" s="72">
        <v>21</v>
      </c>
      <c r="W12" s="72">
        <v>22</v>
      </c>
      <c r="X12" s="72">
        <v>23</v>
      </c>
      <c r="Y12" s="72">
        <v>24</v>
      </c>
      <c r="Z12" s="72">
        <v>25</v>
      </c>
      <c r="AA12" s="72">
        <v>26</v>
      </c>
      <c r="AB12" s="72">
        <v>27</v>
      </c>
      <c r="AC12" s="72">
        <v>28</v>
      </c>
      <c r="AD12" s="72">
        <v>29</v>
      </c>
      <c r="AE12" s="72">
        <v>30</v>
      </c>
      <c r="AF12" s="72">
        <v>31</v>
      </c>
      <c r="AG12" s="72">
        <v>32</v>
      </c>
      <c r="AH12" s="72">
        <v>33</v>
      </c>
      <c r="AI12" s="72">
        <v>34</v>
      </c>
      <c r="AJ12" s="72">
        <v>35</v>
      </c>
      <c r="AK12" s="72">
        <v>36</v>
      </c>
      <c r="AL12" s="72">
        <v>37</v>
      </c>
      <c r="AM12" s="72">
        <v>38</v>
      </c>
      <c r="AN12" s="72">
        <v>39</v>
      </c>
      <c r="AO12" s="72">
        <v>40</v>
      </c>
      <c r="AP12" s="72">
        <v>41</v>
      </c>
      <c r="AQ12" s="72">
        <v>42</v>
      </c>
      <c r="AR12" s="72">
        <v>43</v>
      </c>
      <c r="AS12" s="72">
        <v>44</v>
      </c>
    </row>
    <row r="13" spans="1:45" s="3" customFormat="1">
      <c r="A13" s="75">
        <v>1</v>
      </c>
      <c r="B13" s="78" t="s">
        <v>361</v>
      </c>
      <c r="C13" s="48">
        <v>63</v>
      </c>
      <c r="D13" s="22" t="str">
        <f>IF(OR(C13&lt;0,C13&gt;100),"ОШИБКА",IF(C13&gt;=60,"зач.",IF(C13&lt;60,"незач.")))</f>
        <v>зач.</v>
      </c>
      <c r="E13" s="48">
        <v>70</v>
      </c>
      <c r="F13" s="22" t="str">
        <f>IF(OR(E13&lt;0,E13&gt;100),"ОШИБКА",IF(E13&gt;=60,"зач.",IF(E13&lt;60,"незач.")))</f>
        <v>зач.</v>
      </c>
      <c r="G13" s="49">
        <v>85</v>
      </c>
      <c r="H13" s="22" t="str">
        <f t="shared" ref="H13:H52" si="0">IF(OR(G13&lt;0,G13&gt;100),"ОШИБКА",IF(G13&gt;=60,"зач.",IF(G13&lt;60,"незач.")))</f>
        <v>зач.</v>
      </c>
      <c r="I13" s="49">
        <v>68</v>
      </c>
      <c r="J13" s="22" t="str">
        <f>IF(OR(I13&lt;0,I13&gt;100),"ОШИБКА",IF(I13&gt;=60,"зач.",IF(I13&lt;60,"незач.")))</f>
        <v>зач.</v>
      </c>
      <c r="K13" s="49">
        <v>85</v>
      </c>
      <c r="L13" s="22" t="str">
        <f>IF(OR(K13&lt;0,K13&gt;100),"ОШИБКА",IF(K13&gt;=60,"зач.",IF(K13&lt;60,"незач.")))</f>
        <v>зач.</v>
      </c>
      <c r="M13" s="49"/>
      <c r="N13" s="22" t="str">
        <f>IF(OR(M13&lt;0,M13&gt;100),"ОШИБКА",IF(M13&gt;=60,"зач.",IF(M13&lt;60,"незач.")))</f>
        <v>незач.</v>
      </c>
      <c r="O13" s="49">
        <v>80</v>
      </c>
      <c r="P13" s="22" t="str">
        <f>IF(OR(O13&lt;0,O13&gt;100),"ОШИБКА",IF(O13&gt;=60,"зач.",IF(O13&lt;60,"незач.")))</f>
        <v>зач.</v>
      </c>
      <c r="Q13" s="49"/>
      <c r="R13" s="22" t="str">
        <f>IF(OR(Q13&lt;0,Q13&gt;100),"ОШИБКА",IF(Q13&gt;=60,"зач.",IF(Q13&lt;60,"незач.")))</f>
        <v>незач.</v>
      </c>
      <c r="S13" s="22">
        <v>69</v>
      </c>
      <c r="T13" s="22" t="str">
        <f>IF(OR(S13&lt;0,S13&gt;100),"ОШИБКА",IF(S13&gt;=85,"отл.",IF(S13&gt;=65,"хор.",IF(S13&gt;=55,"удовл.",IF(S13&lt;55,"неуд.")))))</f>
        <v>хор.</v>
      </c>
      <c r="U13" s="22">
        <v>1</v>
      </c>
      <c r="V13" s="49">
        <v>81</v>
      </c>
      <c r="W13" s="22" t="str">
        <f t="shared" ref="W13:W52" si="1">IF(OR(V13&lt;0,V13&gt;100),"ОШИБКА",IF(V13&gt;=85,"отл.",IF(V13&gt;=65,"хор.",IF(V13&gt;=55,"удовл.",IF(V13&lt;55,"неуд.")))))</f>
        <v>хор.</v>
      </c>
      <c r="X13" s="22">
        <v>1</v>
      </c>
      <c r="Y13" s="49">
        <v>71</v>
      </c>
      <c r="Z13" s="22" t="str">
        <f>IF(OR(Y13&lt;0,Y13&gt;100),"ОШИБКА",IF(Y13&gt;=85,"отл.",IF(Y13&gt;=65,"хор.",IF(Y13&gt;=55,"удовл.",IF(Y13&lt;55,"неуд.")))))</f>
        <v>хор.</v>
      </c>
      <c r="AA13" s="22">
        <v>1</v>
      </c>
      <c r="AB13" s="49">
        <v>85</v>
      </c>
      <c r="AC13" s="22" t="str">
        <f>IF(OR(AB13&lt;0,AB13&gt;100),"ОШИБКА",IF(AB13&gt;=85,"отл.",IF(AB13&gt;=65,"хор.",IF(AB13&gt;=55,"удовл.",IF(AB13&lt;55,"неуд.")))))</f>
        <v>отл.</v>
      </c>
      <c r="AD13" s="22">
        <v>1</v>
      </c>
      <c r="AE13" s="49">
        <v>87</v>
      </c>
      <c r="AF13" s="22" t="str">
        <f>IF(OR(AE13&lt;0,AE13&gt;100),"ОШИБКА",IF(AE13&gt;=85,"отл.",IF(AE13&gt;=65,"хор.",IF(AE13&gt;=55,"удовл.",IF(AE13&lt;55,"неуд.")))))</f>
        <v>отл.</v>
      </c>
      <c r="AG13" s="22">
        <v>1</v>
      </c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>
        <f t="shared" ref="AS13:AS52" si="2">AVERAGE(C13,E13,G13,I13,K13,M13,O13,Q13,S13,V13,Y13,AB13,AE13,AH13,AK13,AN13)</f>
        <v>76.727272727272734</v>
      </c>
    </row>
    <row r="14" spans="1:45" s="3" customFormat="1">
      <c r="A14" s="75">
        <v>2</v>
      </c>
      <c r="B14" s="78" t="s">
        <v>362</v>
      </c>
      <c r="C14" s="48">
        <v>64</v>
      </c>
      <c r="D14" s="22" t="str">
        <f t="shared" ref="D14:D52" si="3">IF(OR(C14&lt;0,C14&gt;100),"ОШИБКА",IF(C14&gt;=60,"зач.",IF(C14&lt;60,"незач.")))</f>
        <v>зач.</v>
      </c>
      <c r="E14" s="48">
        <v>65</v>
      </c>
      <c r="F14" s="22" t="str">
        <f t="shared" ref="F14:F52" si="4">IF(OR(E14&lt;0,E14&gt;100),"ОШИБКА",IF(E14&gt;=60,"зач.",IF(E14&lt;60,"незач.")))</f>
        <v>зач.</v>
      </c>
      <c r="G14" s="49">
        <v>90</v>
      </c>
      <c r="H14" s="22" t="str">
        <f t="shared" si="0"/>
        <v>зач.</v>
      </c>
      <c r="I14" s="52">
        <v>60</v>
      </c>
      <c r="J14" s="22" t="str">
        <f t="shared" ref="J14:J52" si="5">IF(OR(I14&lt;0,I14&gt;100),"ОШИБКА",IF(I14&gt;=60,"зач.",IF(I14&lt;60,"незач.")))</f>
        <v>зач.</v>
      </c>
      <c r="K14" s="52">
        <v>72</v>
      </c>
      <c r="L14" s="22" t="str">
        <f t="shared" ref="L14:L52" si="6">IF(OR(K14&lt;0,K14&gt;100),"ОШИБКА",IF(K14&gt;=60,"зач.",IF(K14&lt;60,"незач.")))</f>
        <v>зач.</v>
      </c>
      <c r="M14" s="52"/>
      <c r="N14" s="22" t="str">
        <f t="shared" ref="N14:N52" si="7">IF(OR(M14&lt;0,M14&gt;100),"ОШИБКА",IF(M14&gt;=60,"зач.",IF(M14&lt;60,"незач.")))</f>
        <v>незач.</v>
      </c>
      <c r="O14" s="52">
        <v>66</v>
      </c>
      <c r="P14" s="22" t="str">
        <f t="shared" ref="P14:P52" si="8">IF(OR(O14&lt;0,O14&gt;100),"ОШИБКА",IF(O14&gt;=60,"зач.",IF(O14&lt;60,"незач.")))</f>
        <v>зач.</v>
      </c>
      <c r="Q14" s="52"/>
      <c r="R14" s="22" t="str">
        <f t="shared" ref="R14:R52" si="9">IF(OR(Q14&lt;0,Q14&gt;100),"ОШИБКА",IF(Q14&gt;=60,"зач.",IF(Q14&lt;60,"незач.")))</f>
        <v>незач.</v>
      </c>
      <c r="S14" s="22"/>
      <c r="T14" s="22" t="str">
        <f t="shared" ref="T14:T52" si="10">IF(OR(S14&lt;0,S14&gt;100),"ОШИБКА",IF(S14&gt;=85,"отл.",IF(S14&gt;=65,"хор.",IF(S14&gt;=55,"удовл.",IF(S14&lt;55,"неуд.")))))</f>
        <v>неуд.</v>
      </c>
      <c r="U14" s="22">
        <v>0</v>
      </c>
      <c r="V14" s="52">
        <v>69</v>
      </c>
      <c r="W14" s="22" t="str">
        <f t="shared" si="1"/>
        <v>хор.</v>
      </c>
      <c r="X14" s="22">
        <v>1</v>
      </c>
      <c r="Y14" s="52">
        <v>76</v>
      </c>
      <c r="Z14" s="22" t="str">
        <f t="shared" ref="Z14:Z52" si="11">IF(OR(Y14&lt;0,Y14&gt;100),"ОШИБКА",IF(Y14&gt;=85,"отл.",IF(Y14&gt;=65,"хор.",IF(Y14&gt;=55,"удовл.",IF(Y14&lt;55,"неуд.")))))</f>
        <v>хор.</v>
      </c>
      <c r="AA14" s="22">
        <v>1</v>
      </c>
      <c r="AB14" s="52">
        <v>55</v>
      </c>
      <c r="AC14" s="22" t="str">
        <f t="shared" ref="AC14:AC52" si="12">IF(OR(AB14&lt;0,AB14&gt;100),"ОШИБКА",IF(AB14&gt;=85,"отл.",IF(AB14&gt;=65,"хор.",IF(AB14&gt;=55,"удовл.",IF(AB14&lt;55,"неуд.")))))</f>
        <v>удовл.</v>
      </c>
      <c r="AD14" s="22">
        <v>1</v>
      </c>
      <c r="AE14" s="52">
        <v>88</v>
      </c>
      <c r="AF14" s="22" t="str">
        <f t="shared" ref="AF14:AF52" si="13">IF(OR(AE14&lt;0,AE14&gt;100),"ОШИБКА",IF(AE14&gt;=85,"отл.",IF(AE14&gt;=65,"хор.",IF(AE14&gt;=55,"удовл.",IF(AE14&lt;55,"неуд.")))))</f>
        <v>отл.</v>
      </c>
      <c r="AG14" s="22">
        <v>1</v>
      </c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6"/>
      <c r="AS14" s="51">
        <f t="shared" si="2"/>
        <v>70.5</v>
      </c>
    </row>
    <row r="15" spans="1:45" s="3" customFormat="1">
      <c r="A15" s="75">
        <v>3</v>
      </c>
      <c r="B15" s="78" t="s">
        <v>363</v>
      </c>
      <c r="C15" s="52">
        <v>84</v>
      </c>
      <c r="D15" s="22" t="str">
        <f t="shared" si="3"/>
        <v>зач.</v>
      </c>
      <c r="E15" s="52">
        <v>75</v>
      </c>
      <c r="F15" s="22" t="str">
        <f t="shared" si="4"/>
        <v>зач.</v>
      </c>
      <c r="G15" s="49">
        <v>95</v>
      </c>
      <c r="H15" s="22" t="str">
        <f t="shared" si="0"/>
        <v>зач.</v>
      </c>
      <c r="I15" s="52">
        <v>73</v>
      </c>
      <c r="J15" s="22" t="str">
        <f t="shared" si="5"/>
        <v>зач.</v>
      </c>
      <c r="K15" s="52">
        <v>80</v>
      </c>
      <c r="L15" s="22" t="str">
        <f t="shared" si="6"/>
        <v>зач.</v>
      </c>
      <c r="M15" s="52"/>
      <c r="N15" s="22" t="str">
        <f t="shared" si="7"/>
        <v>незач.</v>
      </c>
      <c r="O15" s="52">
        <v>70</v>
      </c>
      <c r="P15" s="22" t="str">
        <f t="shared" si="8"/>
        <v>зач.</v>
      </c>
      <c r="Q15" s="52"/>
      <c r="R15" s="22" t="str">
        <f t="shared" si="9"/>
        <v>незач.</v>
      </c>
      <c r="S15" s="22">
        <v>88</v>
      </c>
      <c r="T15" s="22" t="str">
        <f t="shared" si="10"/>
        <v>отл.</v>
      </c>
      <c r="U15" s="22">
        <v>1</v>
      </c>
      <c r="V15" s="52">
        <v>69</v>
      </c>
      <c r="W15" s="22" t="str">
        <f t="shared" si="1"/>
        <v>хор.</v>
      </c>
      <c r="X15" s="22">
        <v>1</v>
      </c>
      <c r="Y15" s="52">
        <v>85</v>
      </c>
      <c r="Z15" s="22" t="str">
        <f t="shared" si="11"/>
        <v>отл.</v>
      </c>
      <c r="AA15" s="22">
        <v>1</v>
      </c>
      <c r="AB15" s="52">
        <v>89</v>
      </c>
      <c r="AC15" s="22" t="str">
        <f t="shared" si="12"/>
        <v>отл.</v>
      </c>
      <c r="AD15" s="22">
        <v>1</v>
      </c>
      <c r="AE15" s="52">
        <v>89</v>
      </c>
      <c r="AF15" s="22" t="str">
        <f t="shared" si="13"/>
        <v>отл.</v>
      </c>
      <c r="AG15" s="22">
        <v>1</v>
      </c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6"/>
      <c r="AS15" s="51">
        <f t="shared" si="2"/>
        <v>81.545454545454547</v>
      </c>
    </row>
    <row r="16" spans="1:45" s="3" customFormat="1">
      <c r="A16" s="75">
        <v>4</v>
      </c>
      <c r="B16" s="78" t="s">
        <v>364</v>
      </c>
      <c r="C16" s="52">
        <v>65</v>
      </c>
      <c r="D16" s="22" t="str">
        <f t="shared" si="3"/>
        <v>зач.</v>
      </c>
      <c r="E16" s="52">
        <v>75</v>
      </c>
      <c r="F16" s="22" t="str">
        <f t="shared" si="4"/>
        <v>зач.</v>
      </c>
      <c r="G16" s="49">
        <v>95</v>
      </c>
      <c r="H16" s="22" t="str">
        <f t="shared" si="0"/>
        <v>зач.</v>
      </c>
      <c r="I16" s="52">
        <v>67</v>
      </c>
      <c r="J16" s="22" t="str">
        <f t="shared" si="5"/>
        <v>зач.</v>
      </c>
      <c r="K16" s="52">
        <v>75</v>
      </c>
      <c r="L16" s="22" t="str">
        <f t="shared" si="6"/>
        <v>зач.</v>
      </c>
      <c r="M16" s="52"/>
      <c r="N16" s="22" t="str">
        <f t="shared" si="7"/>
        <v>незач.</v>
      </c>
      <c r="O16" s="52">
        <v>74</v>
      </c>
      <c r="P16" s="22" t="str">
        <f t="shared" si="8"/>
        <v>зач.</v>
      </c>
      <c r="Q16" s="52"/>
      <c r="R16" s="22" t="str">
        <f t="shared" si="9"/>
        <v>незач.</v>
      </c>
      <c r="S16" s="22">
        <v>75.5</v>
      </c>
      <c r="T16" s="22" t="str">
        <f t="shared" si="10"/>
        <v>хор.</v>
      </c>
      <c r="U16" s="22">
        <v>1</v>
      </c>
      <c r="V16" s="52">
        <v>69</v>
      </c>
      <c r="W16" s="22" t="str">
        <f t="shared" si="1"/>
        <v>хор.</v>
      </c>
      <c r="X16" s="22">
        <v>1</v>
      </c>
      <c r="Y16" s="52">
        <v>87</v>
      </c>
      <c r="Z16" s="22" t="str">
        <f t="shared" si="11"/>
        <v>отл.</v>
      </c>
      <c r="AA16" s="22">
        <v>11</v>
      </c>
      <c r="AB16" s="52">
        <v>72</v>
      </c>
      <c r="AC16" s="22" t="str">
        <f t="shared" si="12"/>
        <v>хор.</v>
      </c>
      <c r="AD16" s="22">
        <v>1</v>
      </c>
      <c r="AE16" s="52">
        <v>71</v>
      </c>
      <c r="AF16" s="22" t="str">
        <f t="shared" si="13"/>
        <v>хор.</v>
      </c>
      <c r="AG16" s="22">
        <v>1</v>
      </c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6"/>
      <c r="AS16" s="51">
        <f t="shared" si="2"/>
        <v>75.045454545454547</v>
      </c>
    </row>
    <row r="17" spans="1:45" s="3" customFormat="1">
      <c r="A17" s="75">
        <v>5</v>
      </c>
      <c r="B17" s="78" t="s">
        <v>365</v>
      </c>
      <c r="C17" s="52">
        <v>88</v>
      </c>
      <c r="D17" s="22" t="str">
        <f t="shared" si="3"/>
        <v>зач.</v>
      </c>
      <c r="E17" s="52">
        <v>80</v>
      </c>
      <c r="F17" s="22" t="str">
        <f t="shared" si="4"/>
        <v>зач.</v>
      </c>
      <c r="G17" s="49">
        <v>100</v>
      </c>
      <c r="H17" s="22" t="str">
        <f t="shared" si="0"/>
        <v>зач.</v>
      </c>
      <c r="I17" s="52">
        <v>76</v>
      </c>
      <c r="J17" s="22" t="str">
        <f t="shared" si="5"/>
        <v>зач.</v>
      </c>
      <c r="K17" s="52">
        <v>89</v>
      </c>
      <c r="L17" s="22" t="str">
        <f t="shared" si="6"/>
        <v>зач.</v>
      </c>
      <c r="M17" s="52"/>
      <c r="N17" s="22" t="str">
        <f t="shared" si="7"/>
        <v>незач.</v>
      </c>
      <c r="O17" s="52">
        <v>86</v>
      </c>
      <c r="P17" s="22" t="str">
        <f t="shared" si="8"/>
        <v>зач.</v>
      </c>
      <c r="Q17" s="52"/>
      <c r="R17" s="22" t="str">
        <f t="shared" si="9"/>
        <v>незач.</v>
      </c>
      <c r="S17" s="22">
        <v>78</v>
      </c>
      <c r="T17" s="22" t="str">
        <f t="shared" si="10"/>
        <v>хор.</v>
      </c>
      <c r="U17" s="22">
        <v>1</v>
      </c>
      <c r="V17" s="52">
        <v>78</v>
      </c>
      <c r="W17" s="22" t="str">
        <f t="shared" si="1"/>
        <v>хор.</v>
      </c>
      <c r="X17" s="22">
        <v>1</v>
      </c>
      <c r="Y17" s="52">
        <v>85</v>
      </c>
      <c r="Z17" s="22" t="str">
        <f t="shared" si="11"/>
        <v>отл.</v>
      </c>
      <c r="AA17" s="22">
        <v>1</v>
      </c>
      <c r="AB17" s="52">
        <v>85</v>
      </c>
      <c r="AC17" s="22" t="str">
        <f t="shared" si="12"/>
        <v>отл.</v>
      </c>
      <c r="AD17" s="22">
        <v>1</v>
      </c>
      <c r="AE17" s="52">
        <v>90</v>
      </c>
      <c r="AF17" s="22" t="str">
        <f t="shared" si="13"/>
        <v>отл.</v>
      </c>
      <c r="AG17" s="22">
        <v>1</v>
      </c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6"/>
      <c r="AS17" s="51">
        <f t="shared" si="2"/>
        <v>85</v>
      </c>
    </row>
    <row r="18" spans="1:45" s="3" customFormat="1">
      <c r="A18" s="75">
        <v>6</v>
      </c>
      <c r="B18" s="78" t="s">
        <v>366</v>
      </c>
      <c r="C18" s="52">
        <v>86</v>
      </c>
      <c r="D18" s="22" t="str">
        <f t="shared" si="3"/>
        <v>зач.</v>
      </c>
      <c r="E18" s="52">
        <v>80</v>
      </c>
      <c r="F18" s="22" t="str">
        <f t="shared" si="4"/>
        <v>зач.</v>
      </c>
      <c r="G18" s="49">
        <v>95</v>
      </c>
      <c r="H18" s="22" t="str">
        <f t="shared" si="0"/>
        <v>зач.</v>
      </c>
      <c r="I18" s="52">
        <v>60</v>
      </c>
      <c r="J18" s="22" t="str">
        <f t="shared" si="5"/>
        <v>зач.</v>
      </c>
      <c r="K18" s="52">
        <v>77</v>
      </c>
      <c r="L18" s="22" t="str">
        <f t="shared" si="6"/>
        <v>зач.</v>
      </c>
      <c r="M18" s="52"/>
      <c r="N18" s="22" t="str">
        <f t="shared" si="7"/>
        <v>незач.</v>
      </c>
      <c r="O18" s="52">
        <v>60</v>
      </c>
      <c r="P18" s="22" t="str">
        <f t="shared" si="8"/>
        <v>зач.</v>
      </c>
      <c r="Q18" s="52"/>
      <c r="R18" s="22" t="str">
        <f t="shared" si="9"/>
        <v>незач.</v>
      </c>
      <c r="S18" s="22">
        <v>89</v>
      </c>
      <c r="T18" s="22" t="str">
        <f t="shared" si="10"/>
        <v>отл.</v>
      </c>
      <c r="U18" s="22">
        <v>1</v>
      </c>
      <c r="V18" s="52">
        <v>86</v>
      </c>
      <c r="W18" s="22" t="str">
        <f t="shared" si="1"/>
        <v>отл.</v>
      </c>
      <c r="X18" s="22">
        <v>1</v>
      </c>
      <c r="Y18" s="52">
        <v>90</v>
      </c>
      <c r="Z18" s="22" t="str">
        <f t="shared" si="11"/>
        <v>отл.</v>
      </c>
      <c r="AA18" s="22">
        <v>1</v>
      </c>
      <c r="AB18" s="52">
        <v>88</v>
      </c>
      <c r="AC18" s="22" t="str">
        <f t="shared" si="12"/>
        <v>отл.</v>
      </c>
      <c r="AD18" s="22">
        <v>1</v>
      </c>
      <c r="AE18" s="52">
        <v>95</v>
      </c>
      <c r="AF18" s="22" t="str">
        <f t="shared" si="13"/>
        <v>отл.</v>
      </c>
      <c r="AG18" s="22">
        <v>1</v>
      </c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6"/>
      <c r="AS18" s="51">
        <f t="shared" si="2"/>
        <v>82.36363636363636</v>
      </c>
    </row>
    <row r="19" spans="1:45" s="3" customFormat="1">
      <c r="A19" s="75">
        <v>7</v>
      </c>
      <c r="B19" s="78" t="s">
        <v>367</v>
      </c>
      <c r="C19" s="52"/>
      <c r="D19" s="22" t="str">
        <f t="shared" si="3"/>
        <v>незач.</v>
      </c>
      <c r="E19" s="52">
        <v>75</v>
      </c>
      <c r="F19" s="22" t="str">
        <f t="shared" si="4"/>
        <v>зач.</v>
      </c>
      <c r="G19" s="49">
        <v>40</v>
      </c>
      <c r="H19" s="22" t="str">
        <f t="shared" si="0"/>
        <v>незач.</v>
      </c>
      <c r="I19" s="52">
        <v>13</v>
      </c>
      <c r="J19" s="22" t="str">
        <f t="shared" si="5"/>
        <v>незач.</v>
      </c>
      <c r="K19" s="52">
        <v>45</v>
      </c>
      <c r="L19" s="22" t="str">
        <f t="shared" si="6"/>
        <v>незач.</v>
      </c>
      <c r="M19" s="52"/>
      <c r="N19" s="22" t="str">
        <f t="shared" si="7"/>
        <v>незач.</v>
      </c>
      <c r="O19" s="52">
        <v>5</v>
      </c>
      <c r="P19" s="22" t="str">
        <f t="shared" si="8"/>
        <v>незач.</v>
      </c>
      <c r="Q19" s="52"/>
      <c r="R19" s="22" t="str">
        <f t="shared" si="9"/>
        <v>незач.</v>
      </c>
      <c r="S19" s="22"/>
      <c r="T19" s="22" t="str">
        <f t="shared" si="10"/>
        <v>неуд.</v>
      </c>
      <c r="U19" s="22">
        <v>0</v>
      </c>
      <c r="V19" s="52">
        <v>27</v>
      </c>
      <c r="W19" s="22" t="str">
        <f t="shared" si="1"/>
        <v>неуд.</v>
      </c>
      <c r="X19" s="22">
        <v>0</v>
      </c>
      <c r="Y19" s="52"/>
      <c r="Z19" s="22" t="str">
        <f t="shared" si="11"/>
        <v>неуд.</v>
      </c>
      <c r="AA19" s="22">
        <v>0</v>
      </c>
      <c r="AB19" s="52"/>
      <c r="AC19" s="22" t="str">
        <f t="shared" si="12"/>
        <v>неуд.</v>
      </c>
      <c r="AD19" s="22">
        <v>0</v>
      </c>
      <c r="AE19" s="52">
        <v>73</v>
      </c>
      <c r="AF19" s="22" t="str">
        <f t="shared" si="13"/>
        <v>хор.</v>
      </c>
      <c r="AG19" s="22">
        <v>1</v>
      </c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/>
      <c r="AR19" s="76"/>
      <c r="AS19" s="51">
        <f t="shared" si="2"/>
        <v>39.714285714285715</v>
      </c>
    </row>
    <row r="20" spans="1:45" s="3" customFormat="1">
      <c r="A20" s="75">
        <v>8</v>
      </c>
      <c r="B20" s="78" t="s">
        <v>368</v>
      </c>
      <c r="C20" s="52">
        <v>81</v>
      </c>
      <c r="D20" s="22" t="str">
        <f t="shared" si="3"/>
        <v>зач.</v>
      </c>
      <c r="E20" s="52">
        <v>80</v>
      </c>
      <c r="F20" s="22" t="str">
        <f t="shared" si="4"/>
        <v>зач.</v>
      </c>
      <c r="G20" s="49">
        <v>100</v>
      </c>
      <c r="H20" s="22" t="str">
        <f t="shared" si="0"/>
        <v>зач.</v>
      </c>
      <c r="I20" s="52">
        <v>75</v>
      </c>
      <c r="J20" s="22" t="str">
        <f t="shared" si="5"/>
        <v>зач.</v>
      </c>
      <c r="K20" s="52">
        <v>88</v>
      </c>
      <c r="L20" s="22" t="str">
        <f t="shared" si="6"/>
        <v>зач.</v>
      </c>
      <c r="M20" s="52"/>
      <c r="N20" s="22" t="str">
        <f t="shared" si="7"/>
        <v>незач.</v>
      </c>
      <c r="O20" s="52">
        <v>95</v>
      </c>
      <c r="P20" s="22" t="str">
        <f t="shared" si="8"/>
        <v>зач.</v>
      </c>
      <c r="Q20" s="52"/>
      <c r="R20" s="22" t="str">
        <f t="shared" si="9"/>
        <v>незач.</v>
      </c>
      <c r="S20" s="22">
        <v>78</v>
      </c>
      <c r="T20" s="22" t="str">
        <f t="shared" si="10"/>
        <v>хор.</v>
      </c>
      <c r="U20" s="22">
        <v>1</v>
      </c>
      <c r="V20" s="52">
        <v>81</v>
      </c>
      <c r="W20" s="22" t="str">
        <f t="shared" si="1"/>
        <v>хор.</v>
      </c>
      <c r="X20" s="22">
        <v>1</v>
      </c>
      <c r="Y20" s="52">
        <v>77</v>
      </c>
      <c r="Z20" s="22" t="str">
        <f t="shared" si="11"/>
        <v>хор.</v>
      </c>
      <c r="AA20" s="22">
        <v>1</v>
      </c>
      <c r="AB20" s="52">
        <v>77</v>
      </c>
      <c r="AC20" s="22" t="str">
        <f t="shared" si="12"/>
        <v>хор.</v>
      </c>
      <c r="AD20" s="22">
        <v>1</v>
      </c>
      <c r="AE20" s="52">
        <v>89</v>
      </c>
      <c r="AF20" s="22" t="str">
        <f t="shared" si="13"/>
        <v>отл.</v>
      </c>
      <c r="AG20" s="22">
        <v>1</v>
      </c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6"/>
      <c r="AS20" s="51">
        <f t="shared" si="2"/>
        <v>83.727272727272734</v>
      </c>
    </row>
    <row r="21" spans="1:45" s="3" customFormat="1" ht="14.25" customHeight="1">
      <c r="A21" s="75">
        <v>9</v>
      </c>
      <c r="B21" s="78" t="s">
        <v>369</v>
      </c>
      <c r="C21" s="52"/>
      <c r="D21" s="22" t="str">
        <f t="shared" si="3"/>
        <v>незач.</v>
      </c>
      <c r="E21" s="52"/>
      <c r="F21" s="22" t="str">
        <f t="shared" si="4"/>
        <v>незач.</v>
      </c>
      <c r="G21" s="49"/>
      <c r="H21" s="22" t="str">
        <f t="shared" si="0"/>
        <v>незач.</v>
      </c>
      <c r="I21" s="52"/>
      <c r="J21" s="22" t="str">
        <f t="shared" si="5"/>
        <v>незач.</v>
      </c>
      <c r="K21" s="52"/>
      <c r="L21" s="22" t="str">
        <f t="shared" si="6"/>
        <v>незач.</v>
      </c>
      <c r="M21" s="52"/>
      <c r="N21" s="22" t="str">
        <f t="shared" si="7"/>
        <v>незач.</v>
      </c>
      <c r="O21" s="55"/>
      <c r="P21" s="22" t="str">
        <f t="shared" si="8"/>
        <v>незач.</v>
      </c>
      <c r="Q21" s="55"/>
      <c r="R21" s="22" t="str">
        <f t="shared" si="9"/>
        <v>незач.</v>
      </c>
      <c r="S21" s="22"/>
      <c r="T21" s="22" t="str">
        <f t="shared" si="10"/>
        <v>неуд.</v>
      </c>
      <c r="U21" s="22">
        <v>0</v>
      </c>
      <c r="V21" s="55"/>
      <c r="W21" s="22" t="str">
        <f t="shared" si="1"/>
        <v>неуд.</v>
      </c>
      <c r="X21" s="22">
        <v>0</v>
      </c>
      <c r="Y21" s="55"/>
      <c r="Z21" s="22" t="str">
        <f t="shared" si="11"/>
        <v>неуд.</v>
      </c>
      <c r="AA21" s="22">
        <v>0</v>
      </c>
      <c r="AB21" s="55"/>
      <c r="AC21" s="22" t="str">
        <f t="shared" si="12"/>
        <v>неуд.</v>
      </c>
      <c r="AD21" s="22">
        <v>0</v>
      </c>
      <c r="AE21" s="55"/>
      <c r="AF21" s="22" t="str">
        <f t="shared" si="13"/>
        <v>неуд.</v>
      </c>
      <c r="AG21" s="22">
        <v>0</v>
      </c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 t="s">
        <v>504</v>
      </c>
      <c r="AR21" s="76" t="s">
        <v>124</v>
      </c>
      <c r="AS21" s="51" t="e">
        <f t="shared" si="2"/>
        <v>#DIV/0!</v>
      </c>
    </row>
    <row r="22" spans="1:45" s="3" customFormat="1">
      <c r="A22" s="75">
        <v>10</v>
      </c>
      <c r="B22" s="78" t="s">
        <v>370</v>
      </c>
      <c r="C22" s="52">
        <v>60</v>
      </c>
      <c r="D22" s="22" t="str">
        <f t="shared" si="3"/>
        <v>зач.</v>
      </c>
      <c r="E22" s="52">
        <v>75</v>
      </c>
      <c r="F22" s="22" t="str">
        <f t="shared" si="4"/>
        <v>зач.</v>
      </c>
      <c r="G22" s="49">
        <v>15</v>
      </c>
      <c r="H22" s="22" t="str">
        <f t="shared" si="0"/>
        <v>незач.</v>
      </c>
      <c r="I22" s="52">
        <v>60</v>
      </c>
      <c r="J22" s="22" t="str">
        <f t="shared" si="5"/>
        <v>зач.</v>
      </c>
      <c r="K22" s="52">
        <v>70</v>
      </c>
      <c r="L22" s="22" t="str">
        <f t="shared" si="6"/>
        <v>зач.</v>
      </c>
      <c r="M22" s="52"/>
      <c r="N22" s="22" t="str">
        <f t="shared" si="7"/>
        <v>незач.</v>
      </c>
      <c r="O22" s="55">
        <v>60</v>
      </c>
      <c r="P22" s="22" t="str">
        <f t="shared" si="8"/>
        <v>зач.</v>
      </c>
      <c r="Q22" s="55"/>
      <c r="R22" s="22" t="str">
        <f t="shared" si="9"/>
        <v>незач.</v>
      </c>
      <c r="S22" s="22"/>
      <c r="T22" s="22" t="str">
        <f t="shared" si="10"/>
        <v>неуд.</v>
      </c>
      <c r="U22" s="22">
        <v>0</v>
      </c>
      <c r="V22" s="55">
        <v>78</v>
      </c>
      <c r="W22" s="22" t="str">
        <f t="shared" si="1"/>
        <v>хор.</v>
      </c>
      <c r="X22" s="22">
        <v>1</v>
      </c>
      <c r="Y22" s="55">
        <v>71</v>
      </c>
      <c r="Z22" s="22" t="str">
        <f t="shared" si="11"/>
        <v>хор.</v>
      </c>
      <c r="AA22" s="22">
        <v>1</v>
      </c>
      <c r="AB22" s="55">
        <v>55</v>
      </c>
      <c r="AC22" s="22" t="str">
        <f t="shared" si="12"/>
        <v>удовл.</v>
      </c>
      <c r="AD22" s="22">
        <v>1</v>
      </c>
      <c r="AE22" s="55">
        <v>71</v>
      </c>
      <c r="AF22" s="22" t="str">
        <f t="shared" si="13"/>
        <v>хор.</v>
      </c>
      <c r="AG22" s="22">
        <v>1</v>
      </c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6"/>
      <c r="AS22" s="51">
        <f t="shared" si="2"/>
        <v>61.5</v>
      </c>
    </row>
    <row r="23" spans="1:45" s="3" customFormat="1">
      <c r="A23" s="75">
        <v>11</v>
      </c>
      <c r="B23" s="78" t="s">
        <v>371</v>
      </c>
      <c r="C23" s="52">
        <v>79</v>
      </c>
      <c r="D23" s="22" t="str">
        <f t="shared" si="3"/>
        <v>зач.</v>
      </c>
      <c r="E23" s="52">
        <v>75</v>
      </c>
      <c r="F23" s="22" t="str">
        <f t="shared" si="4"/>
        <v>зач.</v>
      </c>
      <c r="G23" s="49">
        <v>75</v>
      </c>
      <c r="H23" s="22" t="str">
        <f t="shared" si="0"/>
        <v>зач.</v>
      </c>
      <c r="I23" s="52">
        <v>60</v>
      </c>
      <c r="J23" s="22" t="str">
        <f t="shared" si="5"/>
        <v>зач.</v>
      </c>
      <c r="K23" s="52">
        <v>86</v>
      </c>
      <c r="L23" s="22" t="str">
        <f t="shared" si="6"/>
        <v>зач.</v>
      </c>
      <c r="M23" s="52"/>
      <c r="N23" s="22" t="str">
        <f t="shared" si="7"/>
        <v>незач.</v>
      </c>
      <c r="O23" s="55">
        <v>60</v>
      </c>
      <c r="P23" s="22" t="str">
        <f t="shared" si="8"/>
        <v>зач.</v>
      </c>
      <c r="Q23" s="55"/>
      <c r="R23" s="22" t="str">
        <f t="shared" si="9"/>
        <v>незач.</v>
      </c>
      <c r="S23" s="22">
        <v>68</v>
      </c>
      <c r="T23" s="22" t="str">
        <f t="shared" si="10"/>
        <v>хор.</v>
      </c>
      <c r="U23" s="22">
        <v>1</v>
      </c>
      <c r="V23" s="55">
        <v>75</v>
      </c>
      <c r="W23" s="22" t="str">
        <f t="shared" si="1"/>
        <v>хор.</v>
      </c>
      <c r="X23" s="22">
        <v>1</v>
      </c>
      <c r="Y23" s="55">
        <v>76</v>
      </c>
      <c r="Z23" s="22" t="str">
        <f t="shared" si="11"/>
        <v>хор.</v>
      </c>
      <c r="AA23" s="22">
        <v>1</v>
      </c>
      <c r="AB23" s="55">
        <v>65</v>
      </c>
      <c r="AC23" s="22" t="str">
        <f t="shared" si="12"/>
        <v>хор.</v>
      </c>
      <c r="AD23" s="22">
        <v>1</v>
      </c>
      <c r="AE23" s="55">
        <v>90</v>
      </c>
      <c r="AF23" s="22" t="str">
        <f t="shared" si="13"/>
        <v>отл.</v>
      </c>
      <c r="AG23" s="22">
        <v>1</v>
      </c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6"/>
      <c r="AS23" s="51">
        <f t="shared" si="2"/>
        <v>73.545454545454547</v>
      </c>
    </row>
    <row r="24" spans="1:45" s="3" customFormat="1">
      <c r="A24" s="75">
        <v>12</v>
      </c>
      <c r="B24" s="78" t="s">
        <v>372</v>
      </c>
      <c r="C24" s="52">
        <v>79</v>
      </c>
      <c r="D24" s="22" t="str">
        <f t="shared" si="3"/>
        <v>зач.</v>
      </c>
      <c r="E24" s="52">
        <v>80</v>
      </c>
      <c r="F24" s="22" t="str">
        <f t="shared" si="4"/>
        <v>зач.</v>
      </c>
      <c r="G24" s="49">
        <v>95</v>
      </c>
      <c r="H24" s="22" t="str">
        <f t="shared" si="0"/>
        <v>зач.</v>
      </c>
      <c r="I24" s="52">
        <v>63</v>
      </c>
      <c r="J24" s="22" t="str">
        <f t="shared" si="5"/>
        <v>зач.</v>
      </c>
      <c r="K24" s="52">
        <v>84</v>
      </c>
      <c r="L24" s="22" t="str">
        <f t="shared" si="6"/>
        <v>зач.</v>
      </c>
      <c r="M24" s="52"/>
      <c r="N24" s="22" t="str">
        <f t="shared" si="7"/>
        <v>незач.</v>
      </c>
      <c r="O24" s="55">
        <v>90</v>
      </c>
      <c r="P24" s="22" t="str">
        <f t="shared" si="8"/>
        <v>зач.</v>
      </c>
      <c r="Q24" s="55"/>
      <c r="R24" s="22" t="str">
        <f t="shared" si="9"/>
        <v>незач.</v>
      </c>
      <c r="S24" s="22">
        <v>70</v>
      </c>
      <c r="T24" s="22" t="str">
        <f t="shared" si="10"/>
        <v>хор.</v>
      </c>
      <c r="U24" s="22">
        <v>1</v>
      </c>
      <c r="V24" s="55">
        <v>68</v>
      </c>
      <c r="W24" s="22" t="str">
        <f t="shared" si="1"/>
        <v>хор.</v>
      </c>
      <c r="X24" s="22">
        <v>1</v>
      </c>
      <c r="Y24" s="55">
        <v>72</v>
      </c>
      <c r="Z24" s="22" t="str">
        <f t="shared" si="11"/>
        <v>хор.</v>
      </c>
      <c r="AA24" s="22">
        <v>1</v>
      </c>
      <c r="AB24" s="55">
        <v>80</v>
      </c>
      <c r="AC24" s="22" t="str">
        <f t="shared" si="12"/>
        <v>хор.</v>
      </c>
      <c r="AD24" s="22">
        <v>1</v>
      </c>
      <c r="AE24" s="55">
        <v>90</v>
      </c>
      <c r="AF24" s="22" t="str">
        <f t="shared" si="13"/>
        <v>отл.</v>
      </c>
      <c r="AG24" s="22">
        <v>1</v>
      </c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6"/>
      <c r="AS24" s="51">
        <f t="shared" si="2"/>
        <v>79.181818181818187</v>
      </c>
    </row>
    <row r="25" spans="1:45" s="3" customFormat="1">
      <c r="A25" s="75">
        <v>13</v>
      </c>
      <c r="B25" s="78" t="s">
        <v>373</v>
      </c>
      <c r="C25" s="52">
        <v>81</v>
      </c>
      <c r="D25" s="22" t="str">
        <f t="shared" si="3"/>
        <v>зач.</v>
      </c>
      <c r="E25" s="52">
        <v>80</v>
      </c>
      <c r="F25" s="22" t="str">
        <f t="shared" si="4"/>
        <v>зач.</v>
      </c>
      <c r="G25" s="49">
        <v>100</v>
      </c>
      <c r="H25" s="22" t="str">
        <f t="shared" si="0"/>
        <v>зач.</v>
      </c>
      <c r="I25" s="52">
        <v>86</v>
      </c>
      <c r="J25" s="22" t="str">
        <f t="shared" si="5"/>
        <v>зач.</v>
      </c>
      <c r="K25" s="52">
        <v>87</v>
      </c>
      <c r="L25" s="22" t="str">
        <f t="shared" si="6"/>
        <v>зач.</v>
      </c>
      <c r="M25" s="52"/>
      <c r="N25" s="22" t="str">
        <f t="shared" si="7"/>
        <v>незач.</v>
      </c>
      <c r="O25" s="55">
        <v>70</v>
      </c>
      <c r="P25" s="22" t="str">
        <f t="shared" si="8"/>
        <v>зач.</v>
      </c>
      <c r="Q25" s="55"/>
      <c r="R25" s="22" t="str">
        <f t="shared" si="9"/>
        <v>незач.</v>
      </c>
      <c r="S25" s="22">
        <v>88</v>
      </c>
      <c r="T25" s="22" t="str">
        <f t="shared" si="10"/>
        <v>отл.</v>
      </c>
      <c r="U25" s="22">
        <v>1</v>
      </c>
      <c r="V25" s="55">
        <v>97</v>
      </c>
      <c r="W25" s="22" t="str">
        <f t="shared" si="1"/>
        <v>отл.</v>
      </c>
      <c r="X25" s="22">
        <v>1</v>
      </c>
      <c r="Y25" s="55">
        <v>90</v>
      </c>
      <c r="Z25" s="22" t="str">
        <f t="shared" si="11"/>
        <v>отл.</v>
      </c>
      <c r="AA25" s="22">
        <v>1</v>
      </c>
      <c r="AB25" s="55">
        <v>94</v>
      </c>
      <c r="AC25" s="22" t="str">
        <f t="shared" si="12"/>
        <v>отл.</v>
      </c>
      <c r="AD25" s="22">
        <v>1</v>
      </c>
      <c r="AE25" s="55">
        <v>95</v>
      </c>
      <c r="AF25" s="22" t="str">
        <f t="shared" si="13"/>
        <v>отл.</v>
      </c>
      <c r="AG25" s="22">
        <v>1</v>
      </c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6"/>
      <c r="AS25" s="51">
        <f t="shared" si="2"/>
        <v>88</v>
      </c>
    </row>
    <row r="26" spans="1:45" s="3" customFormat="1">
      <c r="A26" s="75">
        <v>14</v>
      </c>
      <c r="B26" s="78" t="s">
        <v>374</v>
      </c>
      <c r="C26" s="52">
        <v>84</v>
      </c>
      <c r="D26" s="22" t="str">
        <f t="shared" si="3"/>
        <v>зач.</v>
      </c>
      <c r="E26" s="52">
        <v>80</v>
      </c>
      <c r="F26" s="22" t="str">
        <f t="shared" si="4"/>
        <v>зач.</v>
      </c>
      <c r="G26" s="49">
        <v>100</v>
      </c>
      <c r="H26" s="22" t="str">
        <f t="shared" si="0"/>
        <v>зач.</v>
      </c>
      <c r="I26" s="52">
        <v>86</v>
      </c>
      <c r="J26" s="22" t="str">
        <f t="shared" si="5"/>
        <v>зач.</v>
      </c>
      <c r="K26" s="52">
        <v>89</v>
      </c>
      <c r="L26" s="22" t="str">
        <f t="shared" si="6"/>
        <v>зач.</v>
      </c>
      <c r="M26" s="52"/>
      <c r="N26" s="22" t="str">
        <f t="shared" si="7"/>
        <v>незач.</v>
      </c>
      <c r="O26" s="55">
        <v>78</v>
      </c>
      <c r="P26" s="22" t="str">
        <f t="shared" si="8"/>
        <v>зач.</v>
      </c>
      <c r="Q26" s="55"/>
      <c r="R26" s="22" t="str">
        <f t="shared" si="9"/>
        <v>незач.</v>
      </c>
      <c r="S26" s="22">
        <v>85</v>
      </c>
      <c r="T26" s="22" t="str">
        <f t="shared" si="10"/>
        <v>отл.</v>
      </c>
      <c r="U26" s="22">
        <v>1</v>
      </c>
      <c r="V26" s="55">
        <v>69</v>
      </c>
      <c r="W26" s="22" t="str">
        <f t="shared" si="1"/>
        <v>хор.</v>
      </c>
      <c r="X26" s="22">
        <v>1</v>
      </c>
      <c r="Y26" s="55">
        <v>86</v>
      </c>
      <c r="Z26" s="22" t="str">
        <f t="shared" si="11"/>
        <v>отл.</v>
      </c>
      <c r="AA26" s="22">
        <v>1</v>
      </c>
      <c r="AB26" s="55">
        <v>74</v>
      </c>
      <c r="AC26" s="22" t="str">
        <f t="shared" si="12"/>
        <v>хор.</v>
      </c>
      <c r="AD26" s="22">
        <v>1</v>
      </c>
      <c r="AE26" s="55">
        <v>90</v>
      </c>
      <c r="AF26" s="22" t="str">
        <f t="shared" si="13"/>
        <v>отл.</v>
      </c>
      <c r="AG26" s="22">
        <v>1</v>
      </c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6"/>
      <c r="AS26" s="51">
        <f t="shared" si="2"/>
        <v>83.727272727272734</v>
      </c>
    </row>
    <row r="27" spans="1:45" s="3" customFormat="1">
      <c r="A27" s="75">
        <v>15</v>
      </c>
      <c r="B27" s="78" t="s">
        <v>375</v>
      </c>
      <c r="C27" s="52">
        <v>89</v>
      </c>
      <c r="D27" s="22" t="str">
        <f t="shared" si="3"/>
        <v>зач.</v>
      </c>
      <c r="E27" s="52">
        <v>72</v>
      </c>
      <c r="F27" s="22" t="str">
        <f t="shared" si="4"/>
        <v>зач.</v>
      </c>
      <c r="G27" s="49">
        <v>95</v>
      </c>
      <c r="H27" s="22" t="str">
        <f t="shared" si="0"/>
        <v>зач.</v>
      </c>
      <c r="I27" s="52">
        <v>80</v>
      </c>
      <c r="J27" s="22" t="str">
        <f t="shared" si="5"/>
        <v>зач.</v>
      </c>
      <c r="K27" s="52">
        <v>88</v>
      </c>
      <c r="L27" s="22" t="str">
        <f t="shared" si="6"/>
        <v>зач.</v>
      </c>
      <c r="M27" s="52"/>
      <c r="N27" s="22" t="str">
        <f t="shared" si="7"/>
        <v>незач.</v>
      </c>
      <c r="O27" s="55">
        <v>80</v>
      </c>
      <c r="P27" s="22" t="str">
        <f t="shared" si="8"/>
        <v>зач.</v>
      </c>
      <c r="Q27" s="55"/>
      <c r="R27" s="22" t="str">
        <f t="shared" si="9"/>
        <v>незач.</v>
      </c>
      <c r="S27" s="22">
        <v>76</v>
      </c>
      <c r="T27" s="22" t="str">
        <f t="shared" si="10"/>
        <v>хор.</v>
      </c>
      <c r="U27" s="22">
        <v>1</v>
      </c>
      <c r="V27" s="55">
        <v>70</v>
      </c>
      <c r="W27" s="22" t="str">
        <f t="shared" si="1"/>
        <v>хор.</v>
      </c>
      <c r="X27" s="22">
        <v>1</v>
      </c>
      <c r="Y27" s="55">
        <v>76</v>
      </c>
      <c r="Z27" s="22" t="str">
        <f t="shared" si="11"/>
        <v>хор.</v>
      </c>
      <c r="AA27" s="22">
        <v>1</v>
      </c>
      <c r="AB27" s="55">
        <v>65</v>
      </c>
      <c r="AC27" s="22" t="str">
        <f t="shared" si="12"/>
        <v>хор.</v>
      </c>
      <c r="AD27" s="22">
        <v>1</v>
      </c>
      <c r="AE27" s="55">
        <v>89</v>
      </c>
      <c r="AF27" s="22" t="str">
        <f t="shared" si="13"/>
        <v>отл.</v>
      </c>
      <c r="AG27" s="22">
        <v>1</v>
      </c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6"/>
      <c r="AS27" s="51">
        <f t="shared" si="2"/>
        <v>80</v>
      </c>
    </row>
    <row r="28" spans="1:45" s="3" customFormat="1">
      <c r="A28" s="75">
        <v>16</v>
      </c>
      <c r="B28" s="78" t="s">
        <v>376</v>
      </c>
      <c r="C28" s="52">
        <v>73</v>
      </c>
      <c r="D28" s="22" t="str">
        <f t="shared" si="3"/>
        <v>зач.</v>
      </c>
      <c r="E28" s="52">
        <v>80</v>
      </c>
      <c r="F28" s="22" t="str">
        <f t="shared" si="4"/>
        <v>зач.</v>
      </c>
      <c r="G28" s="49">
        <v>90</v>
      </c>
      <c r="H28" s="22" t="str">
        <f t="shared" si="0"/>
        <v>зач.</v>
      </c>
      <c r="I28" s="52">
        <v>60</v>
      </c>
      <c r="J28" s="22" t="str">
        <f t="shared" si="5"/>
        <v>зач.</v>
      </c>
      <c r="K28" s="52">
        <v>88</v>
      </c>
      <c r="L28" s="22" t="str">
        <f t="shared" si="6"/>
        <v>зач.</v>
      </c>
      <c r="M28" s="52"/>
      <c r="N28" s="22" t="str">
        <f t="shared" si="7"/>
        <v>незач.</v>
      </c>
      <c r="O28" s="55">
        <v>70</v>
      </c>
      <c r="P28" s="22" t="str">
        <f t="shared" si="8"/>
        <v>зач.</v>
      </c>
      <c r="Q28" s="55"/>
      <c r="R28" s="22" t="str">
        <f t="shared" si="9"/>
        <v>незач.</v>
      </c>
      <c r="S28" s="22">
        <v>65</v>
      </c>
      <c r="T28" s="22" t="str">
        <f t="shared" si="10"/>
        <v>хор.</v>
      </c>
      <c r="U28" s="22">
        <v>1</v>
      </c>
      <c r="V28" s="55">
        <v>69</v>
      </c>
      <c r="W28" s="22" t="str">
        <f t="shared" si="1"/>
        <v>хор.</v>
      </c>
      <c r="X28" s="22">
        <v>1</v>
      </c>
      <c r="Y28" s="55">
        <v>72</v>
      </c>
      <c r="Z28" s="22" t="str">
        <f t="shared" si="11"/>
        <v>хор.</v>
      </c>
      <c r="AA28" s="22">
        <v>1</v>
      </c>
      <c r="AB28" s="55">
        <v>65</v>
      </c>
      <c r="AC28" s="22" t="str">
        <f t="shared" si="12"/>
        <v>хор.</v>
      </c>
      <c r="AD28" s="22">
        <v>1</v>
      </c>
      <c r="AE28" s="55">
        <v>87</v>
      </c>
      <c r="AF28" s="22" t="str">
        <f t="shared" si="13"/>
        <v>отл.</v>
      </c>
      <c r="AG28" s="22">
        <v>1</v>
      </c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6"/>
      <c r="AS28" s="51">
        <f t="shared" si="2"/>
        <v>74.454545454545453</v>
      </c>
    </row>
    <row r="29" spans="1:45" s="3" customFormat="1">
      <c r="A29" s="75">
        <v>17</v>
      </c>
      <c r="B29" s="78" t="s">
        <v>377</v>
      </c>
      <c r="C29" s="52">
        <v>90</v>
      </c>
      <c r="D29" s="22" t="str">
        <f t="shared" si="3"/>
        <v>зач.</v>
      </c>
      <c r="E29" s="52">
        <v>80</v>
      </c>
      <c r="F29" s="22" t="str">
        <f t="shared" si="4"/>
        <v>зач.</v>
      </c>
      <c r="G29" s="49">
        <v>100</v>
      </c>
      <c r="H29" s="22" t="str">
        <f t="shared" si="0"/>
        <v>зач.</v>
      </c>
      <c r="I29" s="52">
        <v>62</v>
      </c>
      <c r="J29" s="22" t="str">
        <f t="shared" si="5"/>
        <v>зач.</v>
      </c>
      <c r="K29" s="52">
        <v>88</v>
      </c>
      <c r="L29" s="22" t="str">
        <f t="shared" si="6"/>
        <v>зач.</v>
      </c>
      <c r="M29" s="52"/>
      <c r="N29" s="22" t="str">
        <f t="shared" si="7"/>
        <v>незач.</v>
      </c>
      <c r="O29" s="55">
        <v>77</v>
      </c>
      <c r="P29" s="22" t="str">
        <f t="shared" si="8"/>
        <v>зач.</v>
      </c>
      <c r="Q29" s="55"/>
      <c r="R29" s="22" t="str">
        <f t="shared" si="9"/>
        <v>незач.</v>
      </c>
      <c r="S29" s="22">
        <v>86</v>
      </c>
      <c r="T29" s="22" t="str">
        <f t="shared" si="10"/>
        <v>отл.</v>
      </c>
      <c r="U29" s="22">
        <v>1</v>
      </c>
      <c r="V29" s="55">
        <v>69</v>
      </c>
      <c r="W29" s="22" t="str">
        <f t="shared" si="1"/>
        <v>хор.</v>
      </c>
      <c r="X29" s="22">
        <v>1</v>
      </c>
      <c r="Y29" s="55">
        <v>88</v>
      </c>
      <c r="Z29" s="22" t="str">
        <f t="shared" si="11"/>
        <v>отл.</v>
      </c>
      <c r="AA29" s="22">
        <v>1</v>
      </c>
      <c r="AB29" s="55">
        <v>85</v>
      </c>
      <c r="AC29" s="22" t="str">
        <f t="shared" si="12"/>
        <v>отл.</v>
      </c>
      <c r="AD29" s="22">
        <v>1</v>
      </c>
      <c r="AE29" s="55">
        <v>90</v>
      </c>
      <c r="AF29" s="22" t="str">
        <f t="shared" si="13"/>
        <v>отл.</v>
      </c>
      <c r="AG29" s="22">
        <v>1</v>
      </c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6"/>
      <c r="AS29" s="51">
        <f t="shared" si="2"/>
        <v>83.181818181818187</v>
      </c>
    </row>
    <row r="30" spans="1:45" s="3" customFormat="1">
      <c r="A30" s="75">
        <v>18</v>
      </c>
      <c r="B30" s="78" t="s">
        <v>378</v>
      </c>
      <c r="C30" s="52">
        <v>79</v>
      </c>
      <c r="D30" s="22" t="str">
        <f t="shared" si="3"/>
        <v>зач.</v>
      </c>
      <c r="E30" s="52">
        <v>70</v>
      </c>
      <c r="F30" s="22" t="str">
        <f t="shared" si="4"/>
        <v>зач.</v>
      </c>
      <c r="G30" s="49">
        <v>70</v>
      </c>
      <c r="H30" s="22" t="str">
        <f t="shared" si="0"/>
        <v>зач.</v>
      </c>
      <c r="I30" s="52">
        <v>60</v>
      </c>
      <c r="J30" s="22" t="str">
        <f t="shared" si="5"/>
        <v>зач.</v>
      </c>
      <c r="K30" s="52">
        <v>72</v>
      </c>
      <c r="L30" s="22" t="str">
        <f t="shared" si="6"/>
        <v>зач.</v>
      </c>
      <c r="M30" s="52"/>
      <c r="N30" s="22" t="str">
        <f t="shared" si="7"/>
        <v>незач.</v>
      </c>
      <c r="O30" s="55">
        <v>89</v>
      </c>
      <c r="P30" s="22" t="str">
        <f t="shared" si="8"/>
        <v>зач.</v>
      </c>
      <c r="Q30" s="55"/>
      <c r="R30" s="22" t="str">
        <f t="shared" si="9"/>
        <v>незач.</v>
      </c>
      <c r="S30" s="22">
        <v>68</v>
      </c>
      <c r="T30" s="22" t="str">
        <f t="shared" si="10"/>
        <v>хор.</v>
      </c>
      <c r="U30" s="22">
        <v>1</v>
      </c>
      <c r="V30" s="55">
        <v>68</v>
      </c>
      <c r="W30" s="22" t="str">
        <f t="shared" si="1"/>
        <v>хор.</v>
      </c>
      <c r="X30" s="22">
        <v>1</v>
      </c>
      <c r="Y30" s="55">
        <v>68</v>
      </c>
      <c r="Z30" s="22" t="str">
        <f t="shared" si="11"/>
        <v>хор.</v>
      </c>
      <c r="AA30" s="22">
        <v>1</v>
      </c>
      <c r="AB30" s="55">
        <v>65</v>
      </c>
      <c r="AC30" s="22" t="str">
        <f t="shared" si="12"/>
        <v>хор.</v>
      </c>
      <c r="AD30" s="22">
        <v>1</v>
      </c>
      <c r="AE30" s="55">
        <v>78</v>
      </c>
      <c r="AF30" s="22" t="str">
        <f t="shared" si="13"/>
        <v>хор.</v>
      </c>
      <c r="AG30" s="22">
        <v>1</v>
      </c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6"/>
      <c r="AS30" s="51">
        <f t="shared" si="2"/>
        <v>71.545454545454547</v>
      </c>
    </row>
    <row r="31" spans="1:45" s="3" customFormat="1">
      <c r="A31" s="75">
        <v>19</v>
      </c>
      <c r="B31" s="78" t="s">
        <v>379</v>
      </c>
      <c r="C31" s="52">
        <v>75</v>
      </c>
      <c r="D31" s="22" t="str">
        <f t="shared" si="3"/>
        <v>зач.</v>
      </c>
      <c r="E31" s="52">
        <v>65</v>
      </c>
      <c r="F31" s="22" t="str">
        <f t="shared" si="4"/>
        <v>зач.</v>
      </c>
      <c r="G31" s="49">
        <v>70</v>
      </c>
      <c r="H31" s="22" t="str">
        <f t="shared" si="0"/>
        <v>зач.</v>
      </c>
      <c r="I31" s="52">
        <v>64</v>
      </c>
      <c r="J31" s="22" t="str">
        <f t="shared" si="5"/>
        <v>зач.</v>
      </c>
      <c r="K31" s="52">
        <v>70</v>
      </c>
      <c r="L31" s="22" t="str">
        <f t="shared" si="6"/>
        <v>зач.</v>
      </c>
      <c r="M31" s="52"/>
      <c r="N31" s="22" t="str">
        <f t="shared" si="7"/>
        <v>незач.</v>
      </c>
      <c r="O31" s="55">
        <v>70</v>
      </c>
      <c r="P31" s="22" t="str">
        <f t="shared" si="8"/>
        <v>зач.</v>
      </c>
      <c r="Q31" s="55"/>
      <c r="R31" s="22" t="str">
        <f t="shared" si="9"/>
        <v>незач.</v>
      </c>
      <c r="S31" s="22">
        <v>69.5</v>
      </c>
      <c r="T31" s="22" t="str">
        <f t="shared" si="10"/>
        <v>хор.</v>
      </c>
      <c r="U31" s="22">
        <v>1</v>
      </c>
      <c r="V31" s="55">
        <v>80</v>
      </c>
      <c r="W31" s="22" t="str">
        <f t="shared" si="1"/>
        <v>хор.</v>
      </c>
      <c r="X31" s="22">
        <v>1</v>
      </c>
      <c r="Y31" s="55">
        <v>77</v>
      </c>
      <c r="Z31" s="22" t="str">
        <f t="shared" si="11"/>
        <v>хор.</v>
      </c>
      <c r="AA31" s="22">
        <v>1</v>
      </c>
      <c r="AB31" s="55">
        <v>87</v>
      </c>
      <c r="AC31" s="22" t="str">
        <f t="shared" si="12"/>
        <v>отл.</v>
      </c>
      <c r="AD31" s="22">
        <v>1</v>
      </c>
      <c r="AE31" s="55">
        <v>79</v>
      </c>
      <c r="AF31" s="22" t="str">
        <f t="shared" si="13"/>
        <v>хор.</v>
      </c>
      <c r="AG31" s="22">
        <v>1</v>
      </c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6"/>
      <c r="AS31" s="51">
        <f t="shared" si="2"/>
        <v>73.318181818181813</v>
      </c>
    </row>
    <row r="32" spans="1:45" s="3" customFormat="1">
      <c r="A32" s="75">
        <v>20</v>
      </c>
      <c r="B32" s="78" t="s">
        <v>380</v>
      </c>
      <c r="C32" s="52">
        <v>60</v>
      </c>
      <c r="D32" s="22" t="str">
        <f t="shared" si="3"/>
        <v>зач.</v>
      </c>
      <c r="E32" s="52"/>
      <c r="F32" s="22" t="str">
        <f t="shared" si="4"/>
        <v>незач.</v>
      </c>
      <c r="G32" s="49">
        <v>70</v>
      </c>
      <c r="H32" s="22" t="str">
        <f t="shared" si="0"/>
        <v>зач.</v>
      </c>
      <c r="I32" s="52">
        <v>60</v>
      </c>
      <c r="J32" s="22" t="str">
        <f t="shared" si="5"/>
        <v>зач.</v>
      </c>
      <c r="K32" s="52">
        <v>81</v>
      </c>
      <c r="L32" s="22" t="str">
        <f t="shared" si="6"/>
        <v>зач.</v>
      </c>
      <c r="M32" s="52"/>
      <c r="N32" s="22" t="str">
        <f t="shared" si="7"/>
        <v>незач.</v>
      </c>
      <c r="O32" s="55">
        <v>48</v>
      </c>
      <c r="P32" s="22" t="str">
        <f t="shared" si="8"/>
        <v>незач.</v>
      </c>
      <c r="Q32" s="55"/>
      <c r="R32" s="22" t="str">
        <f t="shared" si="9"/>
        <v>незач.</v>
      </c>
      <c r="S32" s="22"/>
      <c r="T32" s="22" t="str">
        <f t="shared" si="10"/>
        <v>неуд.</v>
      </c>
      <c r="U32" s="22">
        <v>0</v>
      </c>
      <c r="V32" s="55">
        <v>68</v>
      </c>
      <c r="W32" s="22" t="str">
        <f t="shared" si="1"/>
        <v>хор.</v>
      </c>
      <c r="X32" s="22">
        <v>1</v>
      </c>
      <c r="Y32" s="55">
        <v>88</v>
      </c>
      <c r="Z32" s="22" t="str">
        <f t="shared" si="11"/>
        <v>отл.</v>
      </c>
      <c r="AA32" s="22">
        <v>1</v>
      </c>
      <c r="AB32" s="55">
        <v>61</v>
      </c>
      <c r="AC32" s="22" t="str">
        <f t="shared" si="12"/>
        <v>удовл.</v>
      </c>
      <c r="AD32" s="22">
        <v>1</v>
      </c>
      <c r="AE32" s="55">
        <v>87</v>
      </c>
      <c r="AF32" s="22" t="str">
        <f t="shared" si="13"/>
        <v>отл.</v>
      </c>
      <c r="AG32" s="22">
        <v>1</v>
      </c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6"/>
      <c r="AS32" s="51">
        <f t="shared" si="2"/>
        <v>69.222222222222229</v>
      </c>
    </row>
    <row r="33" spans="1:45" s="3" customFormat="1">
      <c r="A33" s="75">
        <v>21</v>
      </c>
      <c r="B33" s="78" t="s">
        <v>381</v>
      </c>
      <c r="C33" s="52">
        <v>74</v>
      </c>
      <c r="D33" s="22" t="str">
        <f t="shared" si="3"/>
        <v>зач.</v>
      </c>
      <c r="E33" s="52">
        <v>80</v>
      </c>
      <c r="F33" s="22" t="str">
        <f t="shared" si="4"/>
        <v>зач.</v>
      </c>
      <c r="G33" s="49">
        <v>95</v>
      </c>
      <c r="H33" s="22" t="str">
        <f t="shared" si="0"/>
        <v>зач.</v>
      </c>
      <c r="I33" s="52">
        <v>78</v>
      </c>
      <c r="J33" s="22" t="str">
        <f t="shared" si="5"/>
        <v>зач.</v>
      </c>
      <c r="K33" s="52">
        <v>87</v>
      </c>
      <c r="L33" s="22" t="str">
        <f t="shared" si="6"/>
        <v>зач.</v>
      </c>
      <c r="M33" s="52"/>
      <c r="N33" s="22" t="str">
        <f t="shared" si="7"/>
        <v>незач.</v>
      </c>
      <c r="O33" s="55">
        <v>81</v>
      </c>
      <c r="P33" s="22" t="str">
        <f t="shared" si="8"/>
        <v>зач.</v>
      </c>
      <c r="Q33" s="55"/>
      <c r="R33" s="22" t="str">
        <f t="shared" si="9"/>
        <v>незач.</v>
      </c>
      <c r="S33" s="22">
        <v>70</v>
      </c>
      <c r="T33" s="22" t="str">
        <f t="shared" si="10"/>
        <v>хор.</v>
      </c>
      <c r="U33" s="22">
        <v>1</v>
      </c>
      <c r="V33" s="55">
        <v>74</v>
      </c>
      <c r="W33" s="22" t="str">
        <f t="shared" si="1"/>
        <v>хор.</v>
      </c>
      <c r="X33" s="22">
        <v>1</v>
      </c>
      <c r="Y33" s="55">
        <v>75</v>
      </c>
      <c r="Z33" s="22" t="str">
        <f t="shared" si="11"/>
        <v>хор.</v>
      </c>
      <c r="AA33" s="22">
        <v>1</v>
      </c>
      <c r="AB33" s="55">
        <v>65</v>
      </c>
      <c r="AC33" s="22" t="str">
        <f t="shared" si="12"/>
        <v>хор.</v>
      </c>
      <c r="AD33" s="22">
        <v>1</v>
      </c>
      <c r="AE33" s="55">
        <v>90</v>
      </c>
      <c r="AF33" s="22" t="str">
        <f t="shared" si="13"/>
        <v>отл.</v>
      </c>
      <c r="AG33" s="22">
        <v>1</v>
      </c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6"/>
      <c r="AS33" s="51">
        <f t="shared" si="2"/>
        <v>79</v>
      </c>
    </row>
    <row r="34" spans="1:45" s="3" customFormat="1">
      <c r="A34" s="75">
        <v>22</v>
      </c>
      <c r="B34" s="78" t="s">
        <v>382</v>
      </c>
      <c r="C34" s="52"/>
      <c r="D34" s="22" t="str">
        <f t="shared" si="3"/>
        <v>незач.</v>
      </c>
      <c r="E34" s="52"/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5"/>
      <c r="P34" s="22" t="str">
        <f t="shared" si="8"/>
        <v>незач.</v>
      </c>
      <c r="Q34" s="55"/>
      <c r="R34" s="22" t="str">
        <f t="shared" si="9"/>
        <v>незач.</v>
      </c>
      <c r="S34" s="22"/>
      <c r="T34" s="22" t="str">
        <f t="shared" si="10"/>
        <v>неуд.</v>
      </c>
      <c r="U34" s="22">
        <v>0</v>
      </c>
      <c r="V34" s="55"/>
      <c r="W34" s="22" t="str">
        <f t="shared" si="1"/>
        <v>неуд.</v>
      </c>
      <c r="X34" s="22"/>
      <c r="Y34" s="55"/>
      <c r="Z34" s="22" t="str">
        <f t="shared" si="11"/>
        <v>неуд.</v>
      </c>
      <c r="AA34" s="22">
        <v>0</v>
      </c>
      <c r="AB34" s="55"/>
      <c r="AC34" s="22" t="str">
        <f t="shared" si="12"/>
        <v>неуд.</v>
      </c>
      <c r="AD34" s="22">
        <v>0</v>
      </c>
      <c r="AE34" s="55"/>
      <c r="AF34" s="22" t="str">
        <f t="shared" si="13"/>
        <v>неуд.</v>
      </c>
      <c r="AG34" s="22">
        <v>0</v>
      </c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 t="s">
        <v>504</v>
      </c>
      <c r="AR34" s="76" t="s">
        <v>124</v>
      </c>
      <c r="AS34" s="51" t="e">
        <f t="shared" si="2"/>
        <v>#DIV/0!</v>
      </c>
    </row>
    <row r="35" spans="1:45" s="3" customFormat="1">
      <c r="A35" s="75">
        <v>23</v>
      </c>
      <c r="B35" s="53"/>
      <c r="C35" s="52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5"/>
      <c r="P35" s="22" t="str">
        <f t="shared" si="8"/>
        <v>незач.</v>
      </c>
      <c r="Q35" s="55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5"/>
      <c r="W35" s="22" t="str">
        <f t="shared" si="1"/>
        <v>неуд.</v>
      </c>
      <c r="X35" s="22"/>
      <c r="Y35" s="55"/>
      <c r="Z35" s="22" t="str">
        <f t="shared" si="11"/>
        <v>неуд.</v>
      </c>
      <c r="AA35" s="22"/>
      <c r="AB35" s="55"/>
      <c r="AC35" s="22" t="str">
        <f t="shared" si="12"/>
        <v>неуд.</v>
      </c>
      <c r="AD35" s="22"/>
      <c r="AE35" s="55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6"/>
      <c r="AS35" s="51" t="e">
        <f t="shared" si="2"/>
        <v>#DIV/0!</v>
      </c>
    </row>
    <row r="36" spans="1:45" s="3" customFormat="1">
      <c r="A36" s="75">
        <v>24</v>
      </c>
      <c r="B36" s="53"/>
      <c r="C36" s="52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5"/>
      <c r="P36" s="22" t="str">
        <f t="shared" si="8"/>
        <v>незач.</v>
      </c>
      <c r="Q36" s="55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5"/>
      <c r="W36" s="22" t="str">
        <f t="shared" si="1"/>
        <v>неуд.</v>
      </c>
      <c r="X36" s="22"/>
      <c r="Y36" s="55"/>
      <c r="Z36" s="22" t="str">
        <f t="shared" si="11"/>
        <v>неуд.</v>
      </c>
      <c r="AA36" s="22"/>
      <c r="AB36" s="55"/>
      <c r="AC36" s="22" t="str">
        <f t="shared" si="12"/>
        <v>неуд.</v>
      </c>
      <c r="AD36" s="22"/>
      <c r="AE36" s="55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6"/>
      <c r="AS36" s="51" t="e">
        <f t="shared" si="2"/>
        <v>#DIV/0!</v>
      </c>
    </row>
    <row r="37" spans="1:45" s="3" customFormat="1">
      <c r="A37" s="75">
        <v>25</v>
      </c>
      <c r="B37" s="100"/>
      <c r="C37" s="100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5"/>
      <c r="P37" s="22" t="str">
        <f t="shared" si="8"/>
        <v>незач.</v>
      </c>
      <c r="Q37" s="55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5"/>
      <c r="W37" s="22" t="str">
        <f t="shared" si="1"/>
        <v>неуд.</v>
      </c>
      <c r="X37" s="22"/>
      <c r="Y37" s="55"/>
      <c r="Z37" s="22" t="str">
        <f t="shared" si="11"/>
        <v>неуд.</v>
      </c>
      <c r="AA37" s="22"/>
      <c r="AB37" s="55"/>
      <c r="AC37" s="22" t="str">
        <f t="shared" si="12"/>
        <v>неуд.</v>
      </c>
      <c r="AD37" s="22"/>
      <c r="AE37" s="55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6"/>
      <c r="AS37" s="51" t="e">
        <f t="shared" si="2"/>
        <v>#DIV/0!</v>
      </c>
    </row>
    <row r="38" spans="1:45" s="3" customFormat="1">
      <c r="A38" s="75">
        <v>26</v>
      </c>
      <c r="B38" s="95"/>
      <c r="C38" s="95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5"/>
      <c r="P38" s="22" t="str">
        <f t="shared" si="8"/>
        <v>незач.</v>
      </c>
      <c r="Q38" s="55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5"/>
      <c r="W38" s="22" t="str">
        <f t="shared" si="1"/>
        <v>неуд.</v>
      </c>
      <c r="X38" s="22"/>
      <c r="Y38" s="55"/>
      <c r="Z38" s="22" t="str">
        <f t="shared" si="11"/>
        <v>неуд.</v>
      </c>
      <c r="AA38" s="22"/>
      <c r="AB38" s="55"/>
      <c r="AC38" s="22" t="str">
        <f t="shared" si="12"/>
        <v>неуд.</v>
      </c>
      <c r="AD38" s="22"/>
      <c r="AE38" s="55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6"/>
      <c r="AS38" s="51" t="e">
        <f t="shared" si="2"/>
        <v>#DIV/0!</v>
      </c>
    </row>
    <row r="39" spans="1:45" s="3" customFormat="1">
      <c r="A39" s="75">
        <v>27</v>
      </c>
      <c r="B39" s="95"/>
      <c r="C39" s="95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5"/>
      <c r="P39" s="22" t="str">
        <f t="shared" si="8"/>
        <v>незач.</v>
      </c>
      <c r="Q39" s="55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5"/>
      <c r="W39" s="22" t="str">
        <f t="shared" si="1"/>
        <v>неуд.</v>
      </c>
      <c r="X39" s="22"/>
      <c r="Y39" s="55"/>
      <c r="Z39" s="22" t="str">
        <f t="shared" si="11"/>
        <v>неуд.</v>
      </c>
      <c r="AA39" s="22"/>
      <c r="AB39" s="55"/>
      <c r="AC39" s="22" t="str">
        <f t="shared" si="12"/>
        <v>неуд.</v>
      </c>
      <c r="AD39" s="22"/>
      <c r="AE39" s="55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6"/>
      <c r="AS39" s="51" t="e">
        <f t="shared" si="2"/>
        <v>#DIV/0!</v>
      </c>
    </row>
    <row r="40" spans="1:45" s="3" customFormat="1">
      <c r="A40" s="75">
        <v>28</v>
      </c>
      <c r="B40" s="95"/>
      <c r="C40" s="95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5"/>
      <c r="P40" s="22" t="str">
        <f t="shared" si="8"/>
        <v>незач.</v>
      </c>
      <c r="Q40" s="55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5"/>
      <c r="W40" s="22" t="str">
        <f t="shared" si="1"/>
        <v>неуд.</v>
      </c>
      <c r="X40" s="22"/>
      <c r="Y40" s="55"/>
      <c r="Z40" s="22" t="str">
        <f t="shared" si="11"/>
        <v>неуд.</v>
      </c>
      <c r="AA40" s="22"/>
      <c r="AB40" s="55"/>
      <c r="AC40" s="22" t="str">
        <f t="shared" si="12"/>
        <v>неуд.</v>
      </c>
      <c r="AD40" s="22"/>
      <c r="AE40" s="55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6"/>
      <c r="AS40" s="51" t="e">
        <f t="shared" si="2"/>
        <v>#DIV/0!</v>
      </c>
    </row>
    <row r="41" spans="1:45" s="3" customFormat="1">
      <c r="A41" s="75">
        <v>29</v>
      </c>
      <c r="B41" s="95"/>
      <c r="C41" s="95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5"/>
      <c r="P41" s="22" t="str">
        <f t="shared" si="8"/>
        <v>незач.</v>
      </c>
      <c r="Q41" s="55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5"/>
      <c r="W41" s="22" t="str">
        <f t="shared" si="1"/>
        <v>неуд.</v>
      </c>
      <c r="X41" s="22"/>
      <c r="Y41" s="55"/>
      <c r="Z41" s="22" t="str">
        <f t="shared" si="11"/>
        <v>неуд.</v>
      </c>
      <c r="AA41" s="22"/>
      <c r="AB41" s="55"/>
      <c r="AC41" s="22" t="str">
        <f t="shared" si="12"/>
        <v>неуд.</v>
      </c>
      <c r="AD41" s="22"/>
      <c r="AE41" s="55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6"/>
      <c r="AS41" s="51" t="e">
        <f t="shared" si="2"/>
        <v>#DIV/0!</v>
      </c>
    </row>
    <row r="42" spans="1:45" s="3" customFormat="1">
      <c r="A42" s="75">
        <v>30</v>
      </c>
      <c r="B42" s="95"/>
      <c r="C42" s="95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5"/>
      <c r="P42" s="22" t="str">
        <f t="shared" si="8"/>
        <v>незач.</v>
      </c>
      <c r="Q42" s="55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5"/>
      <c r="W42" s="22" t="str">
        <f t="shared" si="1"/>
        <v>неуд.</v>
      </c>
      <c r="X42" s="22"/>
      <c r="Y42" s="55"/>
      <c r="Z42" s="22" t="str">
        <f t="shared" si="11"/>
        <v>неуд.</v>
      </c>
      <c r="AA42" s="22"/>
      <c r="AB42" s="55"/>
      <c r="AC42" s="22" t="str">
        <f t="shared" si="12"/>
        <v>неуд.</v>
      </c>
      <c r="AD42" s="22"/>
      <c r="AE42" s="55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6"/>
      <c r="AS42" s="51" t="e">
        <f t="shared" si="2"/>
        <v>#DIV/0!</v>
      </c>
    </row>
    <row r="43" spans="1:45" s="3" customFormat="1">
      <c r="A43" s="75">
        <v>31</v>
      </c>
      <c r="B43" s="101"/>
      <c r="C43" s="102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5"/>
      <c r="P43" s="22" t="str">
        <f t="shared" si="8"/>
        <v>незач.</v>
      </c>
      <c r="Q43" s="55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5"/>
      <c r="W43" s="22" t="str">
        <f t="shared" si="1"/>
        <v>неуд.</v>
      </c>
      <c r="X43" s="22"/>
      <c r="Y43" s="55"/>
      <c r="Z43" s="22" t="str">
        <f t="shared" si="11"/>
        <v>неуд.</v>
      </c>
      <c r="AA43" s="22"/>
      <c r="AB43" s="55"/>
      <c r="AC43" s="22" t="str">
        <f t="shared" si="12"/>
        <v>неуд.</v>
      </c>
      <c r="AD43" s="22"/>
      <c r="AE43" s="55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6"/>
      <c r="AS43" s="51" t="e">
        <f t="shared" si="2"/>
        <v>#DIV/0!</v>
      </c>
    </row>
    <row r="44" spans="1:45" s="3" customFormat="1">
      <c r="A44" s="75">
        <v>32</v>
      </c>
      <c r="B44" s="53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5"/>
      <c r="P44" s="22" t="str">
        <f t="shared" si="8"/>
        <v>незач.</v>
      </c>
      <c r="Q44" s="55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5"/>
      <c r="W44" s="22" t="str">
        <f t="shared" si="1"/>
        <v>неуд.</v>
      </c>
      <c r="X44" s="22"/>
      <c r="Y44" s="55"/>
      <c r="Z44" s="22" t="str">
        <f t="shared" si="11"/>
        <v>неуд.</v>
      </c>
      <c r="AA44" s="22"/>
      <c r="AB44" s="55"/>
      <c r="AC44" s="22" t="str">
        <f t="shared" si="12"/>
        <v>неуд.</v>
      </c>
      <c r="AD44" s="22"/>
      <c r="AE44" s="55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6"/>
      <c r="AS44" s="51" t="e">
        <f t="shared" si="2"/>
        <v>#DIV/0!</v>
      </c>
    </row>
    <row r="45" spans="1:45" s="3" customFormat="1">
      <c r="A45" s="75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5"/>
      <c r="P45" s="22" t="str">
        <f t="shared" si="8"/>
        <v>незач.</v>
      </c>
      <c r="Q45" s="55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5"/>
      <c r="W45" s="22" t="str">
        <f t="shared" si="1"/>
        <v>неуд.</v>
      </c>
      <c r="X45" s="22"/>
      <c r="Y45" s="55"/>
      <c r="Z45" s="22" t="str">
        <f t="shared" si="11"/>
        <v>неуд.</v>
      </c>
      <c r="AA45" s="22"/>
      <c r="AB45" s="55"/>
      <c r="AC45" s="22" t="str">
        <f t="shared" si="12"/>
        <v>неуд.</v>
      </c>
      <c r="AD45" s="22"/>
      <c r="AE45" s="55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6"/>
      <c r="AS45" s="51" t="e">
        <f t="shared" si="2"/>
        <v>#DIV/0!</v>
      </c>
    </row>
    <row r="46" spans="1:45" s="3" customFormat="1">
      <c r="A46" s="75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5"/>
      <c r="P46" s="22" t="str">
        <f t="shared" si="8"/>
        <v>незач.</v>
      </c>
      <c r="Q46" s="55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5"/>
      <c r="W46" s="22" t="str">
        <f t="shared" si="1"/>
        <v>неуд.</v>
      </c>
      <c r="X46" s="22"/>
      <c r="Y46" s="55"/>
      <c r="Z46" s="22" t="str">
        <f t="shared" si="11"/>
        <v>неуд.</v>
      </c>
      <c r="AA46" s="22"/>
      <c r="AB46" s="55"/>
      <c r="AC46" s="22" t="str">
        <f t="shared" si="12"/>
        <v>неуд.</v>
      </c>
      <c r="AD46" s="22"/>
      <c r="AE46" s="55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6"/>
      <c r="AS46" s="51" t="e">
        <f t="shared" si="2"/>
        <v>#DIV/0!</v>
      </c>
    </row>
    <row r="47" spans="1:45" s="3" customFormat="1">
      <c r="A47" s="75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5"/>
      <c r="P47" s="22" t="str">
        <f t="shared" si="8"/>
        <v>незач.</v>
      </c>
      <c r="Q47" s="55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5"/>
      <c r="W47" s="22" t="str">
        <f t="shared" si="1"/>
        <v>неуд.</v>
      </c>
      <c r="X47" s="22"/>
      <c r="Y47" s="55"/>
      <c r="Z47" s="22" t="str">
        <f t="shared" si="11"/>
        <v>неуд.</v>
      </c>
      <c r="AA47" s="22"/>
      <c r="AB47" s="55"/>
      <c r="AC47" s="22" t="str">
        <f t="shared" si="12"/>
        <v>неуд.</v>
      </c>
      <c r="AD47" s="22"/>
      <c r="AE47" s="55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6"/>
      <c r="AS47" s="51" t="e">
        <f t="shared" si="2"/>
        <v>#DIV/0!</v>
      </c>
    </row>
    <row r="48" spans="1:45" s="3" customFormat="1">
      <c r="A48" s="75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5"/>
      <c r="P48" s="22" t="str">
        <f t="shared" si="8"/>
        <v>незач.</v>
      </c>
      <c r="Q48" s="55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5"/>
      <c r="W48" s="22" t="str">
        <f t="shared" si="1"/>
        <v>неуд.</v>
      </c>
      <c r="X48" s="22"/>
      <c r="Y48" s="55"/>
      <c r="Z48" s="22" t="str">
        <f t="shared" si="11"/>
        <v>неуд.</v>
      </c>
      <c r="AA48" s="22"/>
      <c r="AB48" s="55"/>
      <c r="AC48" s="22" t="str">
        <f t="shared" si="12"/>
        <v>неуд.</v>
      </c>
      <c r="AD48" s="22"/>
      <c r="AE48" s="55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6"/>
      <c r="AS48" s="51" t="e">
        <f t="shared" si="2"/>
        <v>#DIV/0!</v>
      </c>
    </row>
    <row r="49" spans="1:45" s="3" customFormat="1">
      <c r="A49" s="75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5"/>
      <c r="P49" s="22" t="str">
        <f t="shared" si="8"/>
        <v>незач.</v>
      </c>
      <c r="Q49" s="55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5"/>
      <c r="W49" s="22" t="str">
        <f t="shared" si="1"/>
        <v>неуд.</v>
      </c>
      <c r="X49" s="22"/>
      <c r="Y49" s="55"/>
      <c r="Z49" s="22" t="str">
        <f t="shared" si="11"/>
        <v>неуд.</v>
      </c>
      <c r="AA49" s="22"/>
      <c r="AB49" s="55"/>
      <c r="AC49" s="22" t="str">
        <f t="shared" si="12"/>
        <v>неуд.</v>
      </c>
      <c r="AD49" s="22"/>
      <c r="AE49" s="55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6"/>
      <c r="AS49" s="51" t="e">
        <f t="shared" si="2"/>
        <v>#DIV/0!</v>
      </c>
    </row>
    <row r="50" spans="1:45" s="3" customFormat="1">
      <c r="A50" s="75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5"/>
      <c r="P50" s="22" t="str">
        <f t="shared" si="8"/>
        <v>незач.</v>
      </c>
      <c r="Q50" s="55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5"/>
      <c r="W50" s="22" t="str">
        <f t="shared" si="1"/>
        <v>неуд.</v>
      </c>
      <c r="X50" s="22"/>
      <c r="Y50" s="55"/>
      <c r="Z50" s="22" t="str">
        <f t="shared" si="11"/>
        <v>неуд.</v>
      </c>
      <c r="AA50" s="22"/>
      <c r="AB50" s="55"/>
      <c r="AC50" s="22" t="str">
        <f t="shared" si="12"/>
        <v>неуд.</v>
      </c>
      <c r="AD50" s="22"/>
      <c r="AE50" s="55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6"/>
      <c r="AS50" s="51" t="e">
        <f t="shared" si="2"/>
        <v>#DIV/0!</v>
      </c>
    </row>
    <row r="51" spans="1:45" s="3" customFormat="1">
      <c r="A51" s="75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5"/>
      <c r="P51" s="22" t="str">
        <f t="shared" si="8"/>
        <v>незач.</v>
      </c>
      <c r="Q51" s="55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5"/>
      <c r="W51" s="22" t="str">
        <f t="shared" si="1"/>
        <v>неуд.</v>
      </c>
      <c r="X51" s="22"/>
      <c r="Y51" s="55"/>
      <c r="Z51" s="22" t="str">
        <f t="shared" si="11"/>
        <v>неуд.</v>
      </c>
      <c r="AA51" s="22"/>
      <c r="AB51" s="55"/>
      <c r="AC51" s="22" t="str">
        <f t="shared" si="12"/>
        <v>неуд.</v>
      </c>
      <c r="AD51" s="22"/>
      <c r="AE51" s="55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6"/>
      <c r="AS51" s="51" t="e">
        <f t="shared" si="2"/>
        <v>#DIV/0!</v>
      </c>
    </row>
    <row r="52" spans="1:45" s="3" customFormat="1">
      <c r="A52" s="75">
        <v>40</v>
      </c>
      <c r="B52" s="53"/>
      <c r="C52" s="52"/>
      <c r="D52" s="22" t="str">
        <f t="shared" si="3"/>
        <v>незач.</v>
      </c>
      <c r="E52" s="55"/>
      <c r="F52" s="22" t="str">
        <f t="shared" si="4"/>
        <v>незач.</v>
      </c>
      <c r="G52" s="49"/>
      <c r="H52" s="22" t="str">
        <f t="shared" si="0"/>
        <v>незач.</v>
      </c>
      <c r="I52" s="55"/>
      <c r="J52" s="22" t="str">
        <f t="shared" si="5"/>
        <v>незач.</v>
      </c>
      <c r="K52" s="55"/>
      <c r="L52" s="22" t="str">
        <f t="shared" si="6"/>
        <v>незач.</v>
      </c>
      <c r="M52" s="55"/>
      <c r="N52" s="22" t="str">
        <f t="shared" si="7"/>
        <v>незач.</v>
      </c>
      <c r="O52" s="55"/>
      <c r="P52" s="22" t="str">
        <f t="shared" si="8"/>
        <v>незач.</v>
      </c>
      <c r="Q52" s="55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5"/>
      <c r="W52" s="22" t="str">
        <f t="shared" si="1"/>
        <v>неуд.</v>
      </c>
      <c r="X52" s="22"/>
      <c r="Y52" s="55"/>
      <c r="Z52" s="22" t="str">
        <f t="shared" si="11"/>
        <v>неуд.</v>
      </c>
      <c r="AA52" s="22"/>
      <c r="AB52" s="55"/>
      <c r="AC52" s="22" t="str">
        <f t="shared" si="12"/>
        <v>неуд.</v>
      </c>
      <c r="AD52" s="22"/>
      <c r="AE52" s="55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6"/>
      <c r="AS52" s="51" t="e">
        <f t="shared" si="2"/>
        <v>#DIV/0!</v>
      </c>
    </row>
    <row r="53" spans="1:45" s="3" customFormat="1" ht="15" customHeight="1">
      <c r="A53" s="122" t="s">
        <v>197</v>
      </c>
      <c r="B53" s="123"/>
      <c r="C53" s="75">
        <f>AVERAGE(C13:C52)</f>
        <v>76.526315789473685</v>
      </c>
      <c r="D53" s="75"/>
      <c r="E53" s="75">
        <f>AVERAGE(E13:E52)</f>
        <v>75.631578947368425</v>
      </c>
      <c r="F53" s="75"/>
      <c r="G53" s="75">
        <f>AVERAGE(G13:G52)</f>
        <v>83.75</v>
      </c>
      <c r="H53" s="75"/>
      <c r="I53" s="75">
        <f>AVERAGE(I13:I52)</f>
        <v>65.55</v>
      </c>
      <c r="J53" s="75"/>
      <c r="K53" s="75">
        <f>AVERAGE(K13:K52)</f>
        <v>80.05</v>
      </c>
      <c r="L53" s="75"/>
      <c r="M53" s="75" t="e">
        <f>AVERAGE(M13:M52)</f>
        <v>#DIV/0!</v>
      </c>
      <c r="N53" s="75"/>
      <c r="O53" s="75">
        <f>AVERAGE(O13:O52)</f>
        <v>70.45</v>
      </c>
      <c r="P53" s="75"/>
      <c r="Q53" s="75" t="e">
        <f>AVERAGE(Q13:Q52)</f>
        <v>#DIV/0!</v>
      </c>
      <c r="R53" s="75"/>
      <c r="S53" s="75">
        <f>AVERAGE(S13:S52)</f>
        <v>76.4375</v>
      </c>
      <c r="T53" s="57"/>
      <c r="U53" s="58"/>
      <c r="V53" s="75">
        <f>AVERAGE(V13:V52)</f>
        <v>72.25</v>
      </c>
      <c r="W53" s="57"/>
      <c r="X53" s="58"/>
      <c r="Y53" s="75">
        <f>AVERAGE(Y13:Y52)</f>
        <v>79.473684210526315</v>
      </c>
      <c r="Z53" s="124"/>
      <c r="AA53" s="124"/>
      <c r="AB53" s="75">
        <f>AVERAGE(AB13:AB52)</f>
        <v>74.315789473684205</v>
      </c>
      <c r="AC53" s="57"/>
      <c r="AD53" s="58"/>
      <c r="AE53" s="75">
        <f>AVERAGE(AE13:AE52)</f>
        <v>85.9</v>
      </c>
      <c r="AF53" s="57"/>
      <c r="AG53" s="58"/>
      <c r="AH53" s="75" t="e">
        <f>AVERAGE(AH13:AH52)</f>
        <v>#DIV/0!</v>
      </c>
      <c r="AI53" s="57"/>
      <c r="AJ53" s="58"/>
      <c r="AK53" s="75" t="e">
        <f>AVERAGE(AK13:AK52)</f>
        <v>#DIV/0!</v>
      </c>
      <c r="AL53" s="57"/>
      <c r="AM53" s="58"/>
      <c r="AN53" s="75" t="e">
        <f>AVERAGE(AN13:AN52)</f>
        <v>#DIV/0!</v>
      </c>
      <c r="AO53" s="57"/>
      <c r="AP53" s="58"/>
      <c r="AQ53" s="124"/>
      <c r="AR53" s="124"/>
      <c r="AS53" s="56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R10:AR11"/>
    <mergeCell ref="A53:B53"/>
    <mergeCell ref="Z53:AA53"/>
    <mergeCell ref="AQ53:AR53"/>
    <mergeCell ref="AD10:AD11"/>
    <mergeCell ref="AF10:AF11"/>
    <mergeCell ref="AG10:AG11"/>
    <mergeCell ref="AI10:AI11"/>
    <mergeCell ref="AJ10:AJ11"/>
    <mergeCell ref="AL10:AL11"/>
    <mergeCell ref="U10:U11"/>
    <mergeCell ref="W10:W11"/>
    <mergeCell ref="X10:X11"/>
    <mergeCell ref="J10:J11"/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O10:AO11"/>
    <mergeCell ref="AP10:AP11"/>
    <mergeCell ref="AQ10:AQ11"/>
    <mergeCell ref="P10:P11"/>
    <mergeCell ref="R10:R11"/>
    <mergeCell ref="T10:T11"/>
    <mergeCell ref="AM10:AM11"/>
    <mergeCell ref="Z10:Z11"/>
    <mergeCell ref="AA10:AA11"/>
    <mergeCell ref="AC10:AC11"/>
  </mergeCells>
  <conditionalFormatting sqref="N14:N52 D13:D52 F13:F52 H13:H52 J13:J52 L13:L52 Z13:AA52 AC13:AD52 AF13:AG52 AI13:AJ52 W13:X52">
    <cfRule type="cellIs" dxfId="292" priority="68" operator="equal">
      <formula>"ОШИБКА"</formula>
    </cfRule>
  </conditionalFormatting>
  <conditionalFormatting sqref="N13:N52 P13:P52 R13:T52">
    <cfRule type="cellIs" dxfId="291" priority="66" operator="equal">
      <formula>"ОШИБКА"</formula>
    </cfRule>
    <cfRule type="cellIs" dxfId="290" priority="67" operator="equal">
      <formula>"ОШИБКА"</formula>
    </cfRule>
  </conditionalFormatting>
  <conditionalFormatting sqref="F13:F52">
    <cfRule type="cellIs" dxfId="289" priority="64" operator="equal">
      <formula>"ОШИБКА"</formula>
    </cfRule>
    <cfRule type="cellIs" dxfId="288" priority="65" operator="equal">
      <formula>"ОШИБКА"</formula>
    </cfRule>
  </conditionalFormatting>
  <conditionalFormatting sqref="H13:H52">
    <cfRule type="cellIs" dxfId="287" priority="62" operator="equal">
      <formula>"ОШИБКА"</formula>
    </cfRule>
    <cfRule type="cellIs" dxfId="286" priority="63" operator="equal">
      <formula>"ОШИБКА"</formula>
    </cfRule>
  </conditionalFormatting>
  <conditionalFormatting sqref="J13:J52">
    <cfRule type="cellIs" dxfId="285" priority="60" operator="equal">
      <formula>"ОШИБКА"</formula>
    </cfRule>
    <cfRule type="cellIs" dxfId="284" priority="61" operator="equal">
      <formula>"ОШИБКА"</formula>
    </cfRule>
  </conditionalFormatting>
  <conditionalFormatting sqref="L13:L52">
    <cfRule type="cellIs" dxfId="283" priority="58" operator="equal">
      <formula>"ОШИБКА"</formula>
    </cfRule>
    <cfRule type="cellIs" dxfId="282" priority="59" operator="equal">
      <formula>"ОШИБКА"</formula>
    </cfRule>
  </conditionalFormatting>
  <conditionalFormatting sqref="W13:W52">
    <cfRule type="cellIs" dxfId="281" priority="54" operator="equal">
      <formula>"ОШИБКА"</formula>
    </cfRule>
    <cfRule type="cellIs" dxfId="280" priority="55" operator="equal">
      <formula>ОШИБКА</formula>
    </cfRule>
    <cfRule type="cellIs" dxfId="279" priority="56" operator="equal">
      <formula>"ОШИБКА"</formula>
    </cfRule>
    <cfRule type="cellIs" dxfId="278" priority="57" operator="equal">
      <formula>"ОШИБКА"</formula>
    </cfRule>
  </conditionalFormatting>
  <conditionalFormatting sqref="X13:X52">
    <cfRule type="cellIs" dxfId="277" priority="53" operator="equal">
      <formula>"ОШИБКА"</formula>
    </cfRule>
  </conditionalFormatting>
  <conditionalFormatting sqref="Z13:AA52">
    <cfRule type="cellIs" dxfId="276" priority="52" operator="equal">
      <formula>"ОШИБКА"</formula>
    </cfRule>
  </conditionalFormatting>
  <conditionalFormatting sqref="Z13:Z52">
    <cfRule type="cellIs" dxfId="275" priority="49" operator="equal">
      <formula>"ОШИБКА"</formula>
    </cfRule>
    <cfRule type="cellIs" dxfId="274" priority="50" operator="equal">
      <formula>"ОШИБКА"</formula>
    </cfRule>
    <cfRule type="cellIs" dxfId="273" priority="51" operator="equal">
      <formula>"ОШИБКА"</formula>
    </cfRule>
  </conditionalFormatting>
  <conditionalFormatting sqref="P13:P52 D1:D8 F1:F8 J1:J8 N1:N8 H1:H8 L1:L8 L10 H10 N10 J10 F10 R13:T52 D13:D1048576 F13:F1048576 H13:H1048576 J13:J1048576 L13:L1048576 N13:N1048576">
    <cfRule type="cellIs" dxfId="272" priority="48" operator="equal">
      <formula>"незач."</formula>
    </cfRule>
  </conditionalFormatting>
  <conditionalFormatting sqref="P10">
    <cfRule type="cellIs" dxfId="271" priority="47" operator="equal">
      <formula>"незач."</formula>
    </cfRule>
  </conditionalFormatting>
  <conditionalFormatting sqref="R10">
    <cfRule type="cellIs" dxfId="270" priority="46" operator="equal">
      <formula>"незач."</formula>
    </cfRule>
  </conditionalFormatting>
  <conditionalFormatting sqref="X13:X52">
    <cfRule type="cellIs" dxfId="269" priority="44" operator="equal">
      <formula>"F"</formula>
    </cfRule>
    <cfRule type="cellIs" dxfId="268" priority="45" operator="equal">
      <formula>F</formula>
    </cfRule>
  </conditionalFormatting>
  <conditionalFormatting sqref="AA13:AA52">
    <cfRule type="cellIs" dxfId="267" priority="43" operator="equal">
      <formula>"F"</formula>
    </cfRule>
  </conditionalFormatting>
  <conditionalFormatting sqref="X13:X16">
    <cfRule type="cellIs" dxfId="266" priority="42" operator="equal">
      <formula>"F"</formula>
    </cfRule>
  </conditionalFormatting>
  <conditionalFormatting sqref="X13">
    <cfRule type="cellIs" dxfId="265" priority="39" operator="equal">
      <formula>"ОШИБКА"</formula>
    </cfRule>
    <cfRule type="cellIs" dxfId="264" priority="40" operator="equal">
      <formula>"ОШИБКА"</formula>
    </cfRule>
    <cfRule type="cellIs" dxfId="263" priority="41" operator="equal">
      <formula>"F"</formula>
    </cfRule>
  </conditionalFormatting>
  <conditionalFormatting sqref="AD13:AD52">
    <cfRule type="cellIs" dxfId="262" priority="38" operator="equal">
      <formula>"F"</formula>
    </cfRule>
  </conditionalFormatting>
  <conditionalFormatting sqref="AG13:AG52">
    <cfRule type="cellIs" dxfId="261" priority="37" operator="equal">
      <formula>"F"</formula>
    </cfRule>
  </conditionalFormatting>
  <conditionalFormatting sqref="AJ13:AJ52">
    <cfRule type="cellIs" dxfId="260" priority="36" operator="equal">
      <formula>"F"</formula>
    </cfRule>
  </conditionalFormatting>
  <conditionalFormatting sqref="D13:D52">
    <cfRule type="cellIs" dxfId="259" priority="35" operator="equal">
      <formula>"ОШИБКА"</formula>
    </cfRule>
  </conditionalFormatting>
  <conditionalFormatting sqref="N13:N52">
    <cfRule type="cellIs" dxfId="258" priority="34" operator="equal">
      <formula>"ОШИБКА"</formula>
    </cfRule>
  </conditionalFormatting>
  <conditionalFormatting sqref="P13:P52">
    <cfRule type="cellIs" dxfId="257" priority="33" operator="equal">
      <formula>"ОШИБКА"</formula>
    </cfRule>
  </conditionalFormatting>
  <conditionalFormatting sqref="R13:R52">
    <cfRule type="cellIs" dxfId="256" priority="32" operator="equal">
      <formula>"ОШИБКА"</formula>
    </cfRule>
  </conditionalFormatting>
  <conditionalFormatting sqref="T13:T52">
    <cfRule type="cellIs" dxfId="255" priority="31" operator="equal">
      <formula>"ОШИБКА"</formula>
    </cfRule>
  </conditionalFormatting>
  <conditionalFormatting sqref="W13:W52">
    <cfRule type="cellIs" dxfId="254" priority="29" operator="equal">
      <formula>"ОШИБКА"</formula>
    </cfRule>
    <cfRule type="cellIs" dxfId="253" priority="30" operator="equal">
      <formula>"ОШИБКА"</formula>
    </cfRule>
  </conditionalFormatting>
  <conditionalFormatting sqref="AA13:AA52">
    <cfRule type="cellIs" dxfId="252" priority="28" operator="equal">
      <formula>"ОШИБКА"</formula>
    </cfRule>
  </conditionalFormatting>
  <conditionalFormatting sqref="AC13:AC52">
    <cfRule type="cellIs" dxfId="251" priority="27" operator="equal">
      <formula>"ОШИБКА"</formula>
    </cfRule>
  </conditionalFormatting>
  <conditionalFormatting sqref="AD13:AD52">
    <cfRule type="cellIs" dxfId="250" priority="26" operator="equal">
      <formula>"ОШИБКА"</formula>
    </cfRule>
  </conditionalFormatting>
  <conditionalFormatting sqref="AF13:AG52">
    <cfRule type="cellIs" dxfId="249" priority="25" operator="equal">
      <formula>"ОШИБКА"</formula>
    </cfRule>
  </conditionalFormatting>
  <conditionalFormatting sqref="AI13:AJ52">
    <cfRule type="cellIs" dxfId="248" priority="24" operator="equal">
      <formula>"ОШИБКА"</formula>
    </cfRule>
  </conditionalFormatting>
  <conditionalFormatting sqref="W13:W52">
    <cfRule type="cellIs" dxfId="247" priority="23" operator="equal">
      <formula>"неуд"</formula>
    </cfRule>
  </conditionalFormatting>
  <conditionalFormatting sqref="W13:W52">
    <cfRule type="cellIs" dxfId="246" priority="22" operator="equal">
      <formula>"неуд."</formula>
    </cfRule>
  </conditionalFormatting>
  <conditionalFormatting sqref="Z13:Z52">
    <cfRule type="cellIs" dxfId="245" priority="21" operator="equal">
      <formula>"неуд."</formula>
    </cfRule>
  </conditionalFormatting>
  <conditionalFormatting sqref="AC13:AC52">
    <cfRule type="cellIs" dxfId="244" priority="20" operator="equal">
      <formula>"неуд."</formula>
    </cfRule>
  </conditionalFormatting>
  <conditionalFormatting sqref="AF13:AF52">
    <cfRule type="cellIs" dxfId="243" priority="19" operator="equal">
      <formula>"неуд."</formula>
    </cfRule>
  </conditionalFormatting>
  <conditionalFormatting sqref="AI13:AI52">
    <cfRule type="cellIs" dxfId="242" priority="18" operator="equal">
      <formula>"неуд."</formula>
    </cfRule>
  </conditionalFormatting>
  <conditionalFormatting sqref="U13:U52">
    <cfRule type="cellIs" dxfId="241" priority="17" operator="equal">
      <formula>"ОШИБКА"</formula>
    </cfRule>
  </conditionalFormatting>
  <conditionalFormatting sqref="U13:U52">
    <cfRule type="cellIs" dxfId="240" priority="16" operator="equal">
      <formula>"ОШИБКА"</formula>
    </cfRule>
  </conditionalFormatting>
  <conditionalFormatting sqref="U13:U52">
    <cfRule type="cellIs" dxfId="239" priority="14" operator="equal">
      <formula>"F"</formula>
    </cfRule>
    <cfRule type="cellIs" dxfId="238" priority="15" operator="equal">
      <formula>F</formula>
    </cfRule>
  </conditionalFormatting>
  <conditionalFormatting sqref="U13:U52">
    <cfRule type="cellIs" dxfId="237" priority="13" operator="equal">
      <formula>"F"</formula>
    </cfRule>
  </conditionalFormatting>
  <conditionalFormatting sqref="U13:U52">
    <cfRule type="cellIs" dxfId="236" priority="10" operator="equal">
      <formula>"ОШИБКА"</formula>
    </cfRule>
    <cfRule type="cellIs" dxfId="235" priority="11" operator="equal">
      <formula>"ОШИБКА"</formula>
    </cfRule>
    <cfRule type="cellIs" dxfId="234" priority="12" operator="equal">
      <formula>"F"</formula>
    </cfRule>
  </conditionalFormatting>
  <conditionalFormatting sqref="D10">
    <cfRule type="cellIs" dxfId="233" priority="9" operator="equal">
      <formula>"незач."</formula>
    </cfRule>
  </conditionalFormatting>
  <conditionalFormatting sqref="AL13:AM52">
    <cfRule type="cellIs" dxfId="232" priority="8" operator="equal">
      <formula>"ОШИБКА"</formula>
    </cfRule>
  </conditionalFormatting>
  <conditionalFormatting sqref="AM13:AM52">
    <cfRule type="cellIs" dxfId="231" priority="7" operator="equal">
      <formula>"F"</formula>
    </cfRule>
  </conditionalFormatting>
  <conditionalFormatting sqref="AL13:AM52">
    <cfRule type="cellIs" dxfId="230" priority="6" operator="equal">
      <formula>"ОШИБКА"</formula>
    </cfRule>
  </conditionalFormatting>
  <conditionalFormatting sqref="AL13:AL52">
    <cfRule type="cellIs" dxfId="229" priority="5" operator="equal">
      <formula>"неуд."</formula>
    </cfRule>
  </conditionalFormatting>
  <conditionalFormatting sqref="AO13:AP52">
    <cfRule type="cellIs" dxfId="228" priority="4" operator="equal">
      <formula>"ОШИБКА"</formula>
    </cfRule>
  </conditionalFormatting>
  <conditionalFormatting sqref="AP13:AP52">
    <cfRule type="cellIs" dxfId="227" priority="3" operator="equal">
      <formula>"F"</formula>
    </cfRule>
  </conditionalFormatting>
  <conditionalFormatting sqref="AO13:AP52">
    <cfRule type="cellIs" dxfId="226" priority="2" operator="equal">
      <formula>"ОШИБКА"</formula>
    </cfRule>
  </conditionalFormatting>
  <conditionalFormatting sqref="AO13:AO52">
    <cfRule type="cellIs" dxfId="225" priority="1" operator="equal">
      <formula>"неуд."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6"/>
  <sheetViews>
    <sheetView zoomScale="75" zoomScaleNormal="75" workbookViewId="0">
      <pane xSplit="2" ySplit="12" topLeftCell="V13" activePane="bottomRight" state="frozen"/>
      <selection pane="topRight" activeCell="C1" sqref="C1"/>
      <selection pane="bottomLeft" activeCell="A14" sqref="A14"/>
      <selection pane="bottomRight" activeCell="AR27" sqref="AR27"/>
    </sheetView>
  </sheetViews>
  <sheetFormatPr defaultRowHeight="15"/>
  <cols>
    <col min="1" max="1" width="3.5703125" style="28" customWidth="1"/>
    <col min="2" max="2" width="35.5703125" style="28" customWidth="1"/>
    <col min="3" max="3" width="11.42578125" style="28" customWidth="1"/>
    <col min="4" max="4" width="6.7109375" style="28" customWidth="1"/>
    <col min="5" max="5" width="7.42578125" style="28" customWidth="1"/>
    <col min="6" max="6" width="7.28515625" style="28" customWidth="1"/>
    <col min="7" max="7" width="7.140625" style="28" customWidth="1"/>
    <col min="8" max="8" width="7.28515625" style="28" customWidth="1"/>
    <col min="9" max="9" width="8" style="28" customWidth="1"/>
    <col min="10" max="10" width="7.28515625" style="28" customWidth="1"/>
    <col min="11" max="11" width="8" style="28" customWidth="1"/>
    <col min="12" max="12" width="7.28515625" style="28" customWidth="1"/>
    <col min="13" max="13" width="8.7109375" style="28" customWidth="1"/>
    <col min="14" max="16" width="7.28515625" style="28" customWidth="1"/>
    <col min="17" max="17" width="8.7109375" style="28" customWidth="1"/>
    <col min="18" max="18" width="7.28515625" style="28" customWidth="1"/>
    <col min="19" max="19" width="8.5703125" style="28" customWidth="1"/>
    <col min="20" max="21" width="7.140625" style="28" customWidth="1"/>
    <col min="22" max="22" width="7.42578125" style="28" customWidth="1"/>
    <col min="23" max="23" width="7.28515625" style="28" customWidth="1"/>
    <col min="24" max="24" width="7.140625" style="28" customWidth="1"/>
    <col min="25" max="25" width="8.140625" style="28" customWidth="1"/>
    <col min="26" max="26" width="7.28515625" style="28" customWidth="1"/>
    <col min="27" max="27" width="7.140625" style="28" customWidth="1"/>
    <col min="28" max="28" width="8" style="28" customWidth="1"/>
    <col min="29" max="29" width="7.28515625" style="28" customWidth="1"/>
    <col min="30" max="30" width="7.140625" style="28" customWidth="1"/>
    <col min="31" max="31" width="7.7109375" style="28" customWidth="1"/>
    <col min="32" max="32" width="7.28515625" style="28" customWidth="1"/>
    <col min="33" max="33" width="7.140625" style="28" customWidth="1"/>
    <col min="34" max="34" width="7.85546875" style="28" customWidth="1"/>
    <col min="35" max="35" width="7.28515625" style="28" customWidth="1"/>
    <col min="36" max="36" width="7.140625" style="28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28" customWidth="1"/>
    <col min="44" max="44" width="14.85546875" style="28" customWidth="1"/>
    <col min="45" max="45" width="13.42578125" style="28" customWidth="1"/>
    <col min="46" max="16384" width="9.140625" style="28"/>
  </cols>
  <sheetData>
    <row r="1" spans="1:45" s="17" customForma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5" s="17" customFormat="1" ht="16.5" thickBot="1">
      <c r="A2" s="114" t="s">
        <v>196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490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 t="s">
        <v>336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491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>
      <c r="A9" s="115" t="s">
        <v>5</v>
      </c>
      <c r="B9" s="116" t="s">
        <v>164</v>
      </c>
      <c r="C9" s="116" t="s">
        <v>0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5" t="s">
        <v>165</v>
      </c>
      <c r="AR9" s="115"/>
      <c r="AS9" s="117" t="s">
        <v>187</v>
      </c>
    </row>
    <row r="10" spans="1:45" s="3" customFormat="1" ht="72.75" customHeight="1">
      <c r="A10" s="115"/>
      <c r="B10" s="116"/>
      <c r="C10" s="44" t="s">
        <v>459</v>
      </c>
      <c r="D10" s="111" t="s">
        <v>487</v>
      </c>
      <c r="E10" s="44" t="s">
        <v>463</v>
      </c>
      <c r="F10" s="111" t="s">
        <v>464</v>
      </c>
      <c r="G10" s="44" t="s">
        <v>269</v>
      </c>
      <c r="H10" s="111" t="s">
        <v>167</v>
      </c>
      <c r="I10" s="44" t="s">
        <v>460</v>
      </c>
      <c r="J10" s="111" t="s">
        <v>483</v>
      </c>
      <c r="K10" s="44" t="s">
        <v>461</v>
      </c>
      <c r="L10" s="109" t="s">
        <v>465</v>
      </c>
      <c r="M10" s="44" t="s">
        <v>466</v>
      </c>
      <c r="N10" s="111" t="s">
        <v>467</v>
      </c>
      <c r="O10" s="44" t="s">
        <v>479</v>
      </c>
      <c r="P10" s="109" t="s">
        <v>480</v>
      </c>
      <c r="Q10" s="44" t="s">
        <v>168</v>
      </c>
      <c r="R10" s="111" t="s">
        <v>167</v>
      </c>
      <c r="S10" s="44" t="s">
        <v>271</v>
      </c>
      <c r="T10" s="111" t="s">
        <v>473</v>
      </c>
      <c r="U10" s="112" t="s">
        <v>333</v>
      </c>
      <c r="V10" s="44" t="s">
        <v>474</v>
      </c>
      <c r="W10" s="111" t="s">
        <v>468</v>
      </c>
      <c r="X10" s="112" t="s">
        <v>333</v>
      </c>
      <c r="Y10" s="74" t="s">
        <v>475</v>
      </c>
      <c r="Z10" s="111" t="s">
        <v>470</v>
      </c>
      <c r="AA10" s="112" t="s">
        <v>333</v>
      </c>
      <c r="AB10" s="74" t="s">
        <v>471</v>
      </c>
      <c r="AC10" s="111" t="s">
        <v>476</v>
      </c>
      <c r="AD10" s="112" t="s">
        <v>333</v>
      </c>
      <c r="AE10" s="74" t="s">
        <v>477</v>
      </c>
      <c r="AF10" s="111" t="s">
        <v>472</v>
      </c>
      <c r="AG10" s="112" t="s">
        <v>333</v>
      </c>
      <c r="AH10" s="74" t="s">
        <v>168</v>
      </c>
      <c r="AI10" s="111" t="s">
        <v>167</v>
      </c>
      <c r="AJ10" s="112" t="s">
        <v>333</v>
      </c>
      <c r="AK10" s="74" t="s">
        <v>168</v>
      </c>
      <c r="AL10" s="111" t="s">
        <v>167</v>
      </c>
      <c r="AM10" s="112" t="s">
        <v>333</v>
      </c>
      <c r="AN10" s="74" t="s">
        <v>168</v>
      </c>
      <c r="AO10" s="111" t="s">
        <v>167</v>
      </c>
      <c r="AP10" s="112" t="s">
        <v>333</v>
      </c>
      <c r="AQ10" s="117" t="s">
        <v>9</v>
      </c>
      <c r="AR10" s="120" t="s">
        <v>166</v>
      </c>
      <c r="AS10" s="118"/>
    </row>
    <row r="11" spans="1:45" s="3" customFormat="1" ht="20.25" customHeight="1">
      <c r="A11" s="115"/>
      <c r="B11" s="73" t="s">
        <v>6</v>
      </c>
      <c r="C11" s="59"/>
      <c r="D11" s="111"/>
      <c r="E11" s="59"/>
      <c r="F11" s="111"/>
      <c r="G11" s="59"/>
      <c r="H11" s="111"/>
      <c r="I11" s="59"/>
      <c r="J11" s="111"/>
      <c r="K11" s="59"/>
      <c r="L11" s="110"/>
      <c r="M11" s="59"/>
      <c r="N11" s="111"/>
      <c r="O11" s="59"/>
      <c r="P11" s="110"/>
      <c r="Q11" s="59"/>
      <c r="R11" s="111"/>
      <c r="S11" s="59"/>
      <c r="T11" s="111"/>
      <c r="U11" s="112"/>
      <c r="V11" s="59"/>
      <c r="W11" s="111"/>
      <c r="X11" s="112"/>
      <c r="Y11" s="72"/>
      <c r="Z11" s="111"/>
      <c r="AA11" s="112"/>
      <c r="AB11" s="72"/>
      <c r="AC11" s="111"/>
      <c r="AD11" s="112"/>
      <c r="AE11" s="72"/>
      <c r="AF11" s="111"/>
      <c r="AG11" s="112"/>
      <c r="AH11" s="72"/>
      <c r="AI11" s="111"/>
      <c r="AJ11" s="112"/>
      <c r="AK11" s="72"/>
      <c r="AL11" s="111"/>
      <c r="AM11" s="112"/>
      <c r="AN11" s="72"/>
      <c r="AO11" s="111"/>
      <c r="AP11" s="112"/>
      <c r="AQ11" s="119"/>
      <c r="AR11" s="121"/>
      <c r="AS11" s="119"/>
    </row>
    <row r="12" spans="1:45" s="3" customFormat="1">
      <c r="A12" s="72">
        <v>0</v>
      </c>
      <c r="B12" s="72">
        <v>1</v>
      </c>
      <c r="C12" s="72">
        <v>2</v>
      </c>
      <c r="D12" s="72">
        <v>3</v>
      </c>
      <c r="E12" s="72">
        <v>4</v>
      </c>
      <c r="F12" s="72">
        <v>5</v>
      </c>
      <c r="G12" s="72">
        <v>6</v>
      </c>
      <c r="H12" s="72">
        <v>7</v>
      </c>
      <c r="I12" s="72">
        <v>8</v>
      </c>
      <c r="J12" s="72">
        <v>9</v>
      </c>
      <c r="K12" s="72">
        <v>10</v>
      </c>
      <c r="L12" s="72">
        <v>11</v>
      </c>
      <c r="M12" s="72">
        <v>12</v>
      </c>
      <c r="N12" s="72">
        <v>13</v>
      </c>
      <c r="O12" s="72">
        <v>14</v>
      </c>
      <c r="P12" s="72">
        <v>15</v>
      </c>
      <c r="Q12" s="72">
        <v>16</v>
      </c>
      <c r="R12" s="72">
        <v>17</v>
      </c>
      <c r="S12" s="72">
        <v>18</v>
      </c>
      <c r="T12" s="72">
        <v>19</v>
      </c>
      <c r="U12" s="72">
        <v>20</v>
      </c>
      <c r="V12" s="72">
        <v>21</v>
      </c>
      <c r="W12" s="72">
        <v>22</v>
      </c>
      <c r="X12" s="72">
        <v>23</v>
      </c>
      <c r="Y12" s="72">
        <v>24</v>
      </c>
      <c r="Z12" s="72">
        <v>25</v>
      </c>
      <c r="AA12" s="72">
        <v>26</v>
      </c>
      <c r="AB12" s="72">
        <v>27</v>
      </c>
      <c r="AC12" s="72">
        <v>28</v>
      </c>
      <c r="AD12" s="72">
        <v>29</v>
      </c>
      <c r="AE12" s="72">
        <v>30</v>
      </c>
      <c r="AF12" s="72">
        <v>31</v>
      </c>
      <c r="AG12" s="72">
        <v>32</v>
      </c>
      <c r="AH12" s="72">
        <v>33</v>
      </c>
      <c r="AI12" s="72">
        <v>34</v>
      </c>
      <c r="AJ12" s="72">
        <v>35</v>
      </c>
      <c r="AK12" s="72">
        <v>36</v>
      </c>
      <c r="AL12" s="72">
        <v>37</v>
      </c>
      <c r="AM12" s="72">
        <v>38</v>
      </c>
      <c r="AN12" s="72">
        <v>39</v>
      </c>
      <c r="AO12" s="72">
        <v>40</v>
      </c>
      <c r="AP12" s="72">
        <v>41</v>
      </c>
      <c r="AQ12" s="72">
        <v>42</v>
      </c>
      <c r="AR12" s="72">
        <v>43</v>
      </c>
      <c r="AS12" s="72">
        <v>44</v>
      </c>
    </row>
    <row r="13" spans="1:45" s="3" customFormat="1">
      <c r="A13" s="75">
        <v>1</v>
      </c>
      <c r="B13" s="80" t="s">
        <v>353</v>
      </c>
      <c r="C13" s="48">
        <v>82</v>
      </c>
      <c r="D13" s="22" t="str">
        <f>IF(OR(C13&lt;0,C13&gt;100),"ОШИБКА",IF(C13&gt;=60,"зач.",IF(C13&lt;60,"незач.")))</f>
        <v>зач.</v>
      </c>
      <c r="E13" s="48">
        <v>83</v>
      </c>
      <c r="F13" s="22" t="str">
        <f>IF(OR(E13&lt;0,E13&gt;100),"ОШИБКА",IF(E13&gt;=60,"зач.",IF(E13&lt;60,"незач.")))</f>
        <v>зач.</v>
      </c>
      <c r="G13" s="49"/>
      <c r="H13" s="22" t="str">
        <f t="shared" ref="H13:H52" si="0">IF(OR(G13&lt;0,G13&gt;100),"ОШИБКА",IF(G13&gt;=60,"зач.",IF(G13&lt;60,"незач.")))</f>
        <v>незач.</v>
      </c>
      <c r="I13" s="49">
        <v>76.5</v>
      </c>
      <c r="J13" s="22" t="str">
        <f>IF(OR(I13&lt;0,I13&gt;100),"ОШИБКА",IF(I13&gt;=60,"зач.",IF(I13&lt;60,"незач.")))</f>
        <v>зач.</v>
      </c>
      <c r="K13" s="49"/>
      <c r="L13" s="22" t="str">
        <f>IF(OR(K13&lt;0,K13&gt;100),"ОШИБКА",IF(K13&gt;=60,"зач.",IF(K13&lt;60,"незач.")))</f>
        <v>незач.</v>
      </c>
      <c r="M13" s="49">
        <v>62</v>
      </c>
      <c r="N13" s="22" t="str">
        <f>IF(OR(M13&lt;0,M13&gt;100),"ОШИБКА",IF(M13&gt;=60,"зач.",IF(M13&lt;60,"незач.")))</f>
        <v>зач.</v>
      </c>
      <c r="O13" s="49">
        <v>60</v>
      </c>
      <c r="P13" s="22" t="str">
        <f>IF(OR(O13&lt;0,O13&gt;100),"ОШИБКА",IF(O13&gt;=60,"зач.",IF(O13&lt;60,"незач.")))</f>
        <v>зач.</v>
      </c>
      <c r="Q13" s="49"/>
      <c r="R13" s="22" t="str">
        <f>IF(OR(Q13&lt;0,Q13&gt;100),"ОШИБКА",IF(Q13&gt;=60,"зач.",IF(Q13&lt;60,"незач.")))</f>
        <v>незач.</v>
      </c>
      <c r="S13" s="22">
        <v>71</v>
      </c>
      <c r="T13" s="22" t="str">
        <f>IF(OR(S13&lt;0,S13&gt;100),"ОШИБКА",IF(S13&gt;=85,"отл.",IF(S13&gt;=65,"хор.",IF(S13&gt;=55,"удовл.",IF(S13&lt;55,"неуд.")))))</f>
        <v>хор.</v>
      </c>
      <c r="U13" s="22">
        <v>1</v>
      </c>
      <c r="V13" s="49">
        <v>70</v>
      </c>
      <c r="W13" s="22" t="str">
        <f t="shared" ref="W13:W52" si="1">IF(OR(V13&lt;0,V13&gt;100),"ОШИБКА",IF(V13&gt;=85,"отл.",IF(V13&gt;=65,"хор.",IF(V13&gt;=55,"удовл.",IF(V13&lt;55,"неуд.")))))</f>
        <v>хор.</v>
      </c>
      <c r="X13" s="22">
        <v>1</v>
      </c>
      <c r="Y13" s="49">
        <v>65</v>
      </c>
      <c r="Z13" s="22" t="str">
        <f>IF(OR(Y13&lt;0,Y13&gt;100),"ОШИБКА",IF(Y13&gt;=85,"отл.",IF(Y13&gt;=65,"хор.",IF(Y13&gt;=55,"удовл.",IF(Y13&lt;55,"неуд.")))))</f>
        <v>хор.</v>
      </c>
      <c r="AA13" s="22">
        <v>1</v>
      </c>
      <c r="AB13" s="49">
        <v>71</v>
      </c>
      <c r="AC13" s="22" t="str">
        <f>IF(OR(AB13&lt;0,AB13&gt;100),"ОШИБКА",IF(AB13&gt;=85,"отл.",IF(AB13&gt;=65,"хор.",IF(AB13&gt;=55,"удовл.",IF(AB13&lt;55,"неуд.")))))</f>
        <v>хор.</v>
      </c>
      <c r="AD13" s="22">
        <v>1</v>
      </c>
      <c r="AE13" s="49">
        <v>95</v>
      </c>
      <c r="AF13" s="22" t="str">
        <f>IF(OR(AE13&lt;0,AE13&gt;100),"ОШИБКА",IF(AE13&gt;=85,"отл.",IF(AE13&gt;=65,"хор.",IF(AE13&gt;=55,"удовл.",IF(AE13&lt;55,"неуд.")))))</f>
        <v>отл.</v>
      </c>
      <c r="AG13" s="22">
        <v>1</v>
      </c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>
        <f t="shared" ref="AS13:AS52" si="2">AVERAGE(C13,E13,G13,I13,K13,M13,O13,Q13,S13,V13,Y13,AB13,AE13,AH13,AK13,AN13)</f>
        <v>73.55</v>
      </c>
    </row>
    <row r="14" spans="1:45" s="3" customFormat="1">
      <c r="A14" s="75">
        <v>2</v>
      </c>
      <c r="B14" s="80" t="s">
        <v>354</v>
      </c>
      <c r="C14" s="48">
        <v>60</v>
      </c>
      <c r="D14" s="22" t="str">
        <f t="shared" ref="D14:D52" si="3">IF(OR(C14&lt;0,C14&gt;100),"ОШИБКА",IF(C14&gt;=60,"зач.",IF(C14&lt;60,"незач.")))</f>
        <v>зач.</v>
      </c>
      <c r="E14" s="48">
        <v>60</v>
      </c>
      <c r="F14" s="22" t="str">
        <f t="shared" ref="F14:F52" si="4">IF(OR(E14&lt;0,E14&gt;100),"ОШИБКА",IF(E14&gt;=60,"зач.",IF(E14&lt;60,"незач.")))</f>
        <v>зач.</v>
      </c>
      <c r="G14" s="49"/>
      <c r="H14" s="22" t="str">
        <f t="shared" si="0"/>
        <v>незач.</v>
      </c>
      <c r="I14" s="52">
        <v>97</v>
      </c>
      <c r="J14" s="22" t="str">
        <f t="shared" ref="J14:J52" si="5">IF(OR(I14&lt;0,I14&gt;100),"ОШИБКА",IF(I14&gt;=60,"зач.",IF(I14&lt;60,"незач.")))</f>
        <v>зач.</v>
      </c>
      <c r="K14" s="52"/>
      <c r="L14" s="22" t="str">
        <f t="shared" ref="L14:L52" si="6">IF(OR(K14&lt;0,K14&gt;100),"ОШИБКА",IF(K14&gt;=60,"зач.",IF(K14&lt;60,"незач.")))</f>
        <v>незач.</v>
      </c>
      <c r="M14" s="52">
        <v>66</v>
      </c>
      <c r="N14" s="22" t="str">
        <f t="shared" ref="N14:N52" si="7">IF(OR(M14&lt;0,M14&gt;100),"ОШИБКА",IF(M14&gt;=60,"зач.",IF(M14&lt;60,"незач.")))</f>
        <v>зач.</v>
      </c>
      <c r="O14" s="52">
        <v>60</v>
      </c>
      <c r="P14" s="22" t="str">
        <f t="shared" ref="P14:P52" si="8">IF(OR(O14&lt;0,O14&gt;100),"ОШИБКА",IF(O14&gt;=60,"зач.",IF(O14&lt;60,"незач.")))</f>
        <v>зач.</v>
      </c>
      <c r="Q14" s="52"/>
      <c r="R14" s="22" t="str">
        <f t="shared" ref="R14:R52" si="9">IF(OR(Q14&lt;0,Q14&gt;100),"ОШИБКА",IF(Q14&gt;=60,"зач.",IF(Q14&lt;60,"незач.")))</f>
        <v>незач.</v>
      </c>
      <c r="S14" s="22"/>
      <c r="T14" s="22" t="str">
        <f t="shared" ref="T14:T52" si="10">IF(OR(S14&lt;0,S14&gt;100),"ОШИБКА",IF(S14&gt;=85,"отл.",IF(S14&gt;=65,"хор.",IF(S14&gt;=55,"удовл.",IF(S14&lt;55,"неуд.")))))</f>
        <v>неуд.</v>
      </c>
      <c r="U14" s="22">
        <v>0</v>
      </c>
      <c r="V14" s="52"/>
      <c r="W14" s="22" t="str">
        <f t="shared" si="1"/>
        <v>неуд.</v>
      </c>
      <c r="X14" s="22">
        <v>0</v>
      </c>
      <c r="Y14" s="52">
        <v>61</v>
      </c>
      <c r="Z14" s="22" t="str">
        <f t="shared" ref="Z14:Z52" si="11">IF(OR(Y14&lt;0,Y14&gt;100),"ОШИБКА",IF(Y14&gt;=85,"отл.",IF(Y14&gt;=65,"хор.",IF(Y14&gt;=55,"удовл.",IF(Y14&lt;55,"неуд.")))))</f>
        <v>удовл.</v>
      </c>
      <c r="AA14" s="22">
        <v>1</v>
      </c>
      <c r="AB14" s="52">
        <v>45</v>
      </c>
      <c r="AC14" s="22" t="str">
        <f t="shared" ref="AC14:AC52" si="12">IF(OR(AB14&lt;0,AB14&gt;100),"ОШИБКА",IF(AB14&gt;=85,"отл.",IF(AB14&gt;=65,"хор.",IF(AB14&gt;=55,"удовл.",IF(AB14&lt;55,"неуд.")))))</f>
        <v>неуд.</v>
      </c>
      <c r="AD14" s="22">
        <v>0</v>
      </c>
      <c r="AE14" s="52">
        <v>75</v>
      </c>
      <c r="AF14" s="22" t="str">
        <f t="shared" ref="AF14:AF52" si="13">IF(OR(AE14&lt;0,AE14&gt;100),"ОШИБКА",IF(AE14&gt;=85,"отл.",IF(AE14&gt;=65,"хор.",IF(AE14&gt;=55,"удовл.",IF(AE14&lt;55,"неуд.")))))</f>
        <v>хор.</v>
      </c>
      <c r="AG14" s="22">
        <v>1</v>
      </c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6"/>
      <c r="AS14" s="51">
        <f t="shared" si="2"/>
        <v>65.5</v>
      </c>
    </row>
    <row r="15" spans="1:45" s="3" customFormat="1">
      <c r="A15" s="75">
        <v>3</v>
      </c>
      <c r="B15" s="80" t="s">
        <v>356</v>
      </c>
      <c r="C15" s="52">
        <v>74</v>
      </c>
      <c r="D15" s="22" t="str">
        <f t="shared" si="3"/>
        <v>зач.</v>
      </c>
      <c r="E15" s="52">
        <v>68</v>
      </c>
      <c r="F15" s="22" t="str">
        <f t="shared" si="4"/>
        <v>зач.</v>
      </c>
      <c r="G15" s="49"/>
      <c r="H15" s="22" t="str">
        <f t="shared" si="0"/>
        <v>незач.</v>
      </c>
      <c r="I15" s="52">
        <v>61</v>
      </c>
      <c r="J15" s="22" t="str">
        <f t="shared" si="5"/>
        <v>зач.</v>
      </c>
      <c r="K15" s="52"/>
      <c r="L15" s="22" t="str">
        <f t="shared" si="6"/>
        <v>незач.</v>
      </c>
      <c r="M15" s="52">
        <v>63</v>
      </c>
      <c r="N15" s="22" t="str">
        <f t="shared" si="7"/>
        <v>зач.</v>
      </c>
      <c r="O15" s="52">
        <v>86</v>
      </c>
      <c r="P15" s="22" t="str">
        <f t="shared" si="8"/>
        <v>зач.</v>
      </c>
      <c r="Q15" s="52"/>
      <c r="R15" s="22" t="str">
        <f t="shared" si="9"/>
        <v>незач.</v>
      </c>
      <c r="S15" s="22">
        <v>72</v>
      </c>
      <c r="T15" s="22" t="str">
        <f t="shared" si="10"/>
        <v>хор.</v>
      </c>
      <c r="U15" s="22">
        <v>1</v>
      </c>
      <c r="V15" s="52">
        <v>66</v>
      </c>
      <c r="W15" s="22" t="str">
        <f t="shared" si="1"/>
        <v>хор.</v>
      </c>
      <c r="X15" s="22">
        <v>1</v>
      </c>
      <c r="Y15" s="52">
        <v>65</v>
      </c>
      <c r="Z15" s="22" t="str">
        <f t="shared" si="11"/>
        <v>хор.</v>
      </c>
      <c r="AA15" s="22">
        <v>1</v>
      </c>
      <c r="AB15" s="52">
        <v>71</v>
      </c>
      <c r="AC15" s="22" t="str">
        <f t="shared" si="12"/>
        <v>хор.</v>
      </c>
      <c r="AD15" s="22">
        <v>1</v>
      </c>
      <c r="AE15" s="52">
        <v>95</v>
      </c>
      <c r="AF15" s="22" t="str">
        <f t="shared" si="13"/>
        <v>отл.</v>
      </c>
      <c r="AG15" s="22">
        <v>1</v>
      </c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6"/>
      <c r="AS15" s="51">
        <f t="shared" si="2"/>
        <v>72.099999999999994</v>
      </c>
    </row>
    <row r="16" spans="1:45" s="3" customFormat="1">
      <c r="A16" s="75">
        <v>4</v>
      </c>
      <c r="B16" s="80" t="s">
        <v>358</v>
      </c>
      <c r="C16" s="52">
        <v>60</v>
      </c>
      <c r="D16" s="22" t="str">
        <f t="shared" si="3"/>
        <v>зач.</v>
      </c>
      <c r="E16" s="52">
        <v>60</v>
      </c>
      <c r="F16" s="22" t="str">
        <f t="shared" si="4"/>
        <v>зач.</v>
      </c>
      <c r="G16" s="49"/>
      <c r="H16" s="22" t="str">
        <f t="shared" si="0"/>
        <v>незач.</v>
      </c>
      <c r="I16" s="52">
        <v>62</v>
      </c>
      <c r="J16" s="22" t="str">
        <f t="shared" si="5"/>
        <v>зач.</v>
      </c>
      <c r="K16" s="52"/>
      <c r="L16" s="22" t="str">
        <f t="shared" si="6"/>
        <v>незач.</v>
      </c>
      <c r="M16" s="52">
        <v>60</v>
      </c>
      <c r="N16" s="22" t="str">
        <f t="shared" si="7"/>
        <v>зач.</v>
      </c>
      <c r="O16" s="52">
        <v>80</v>
      </c>
      <c r="P16" s="22" t="str">
        <f t="shared" si="8"/>
        <v>зач.</v>
      </c>
      <c r="Q16" s="52"/>
      <c r="R16" s="22" t="str">
        <f t="shared" si="9"/>
        <v>незач.</v>
      </c>
      <c r="S16" s="22">
        <v>72</v>
      </c>
      <c r="T16" s="22" t="str">
        <f t="shared" si="10"/>
        <v>хор.</v>
      </c>
      <c r="U16" s="22">
        <v>1</v>
      </c>
      <c r="V16" s="52">
        <v>55</v>
      </c>
      <c r="W16" s="22" t="str">
        <f t="shared" si="1"/>
        <v>удовл.</v>
      </c>
      <c r="X16" s="22">
        <v>1</v>
      </c>
      <c r="Y16" s="52">
        <v>60</v>
      </c>
      <c r="Z16" s="22" t="str">
        <f t="shared" si="11"/>
        <v>удовл.</v>
      </c>
      <c r="AA16" s="22">
        <v>1</v>
      </c>
      <c r="AB16" s="52">
        <v>45</v>
      </c>
      <c r="AC16" s="22" t="str">
        <f t="shared" si="12"/>
        <v>неуд.</v>
      </c>
      <c r="AD16" s="22">
        <v>0</v>
      </c>
      <c r="AE16" s="52">
        <v>75</v>
      </c>
      <c r="AF16" s="22" t="str">
        <f t="shared" si="13"/>
        <v>хор.</v>
      </c>
      <c r="AG16" s="22">
        <v>1</v>
      </c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6"/>
      <c r="AS16" s="51">
        <f t="shared" si="2"/>
        <v>62.9</v>
      </c>
    </row>
    <row r="17" spans="1:45" s="3" customFormat="1">
      <c r="A17" s="75">
        <v>5</v>
      </c>
      <c r="B17" s="80" t="s">
        <v>359</v>
      </c>
      <c r="C17" s="52">
        <v>81</v>
      </c>
      <c r="D17" s="22" t="str">
        <f t="shared" si="3"/>
        <v>зач.</v>
      </c>
      <c r="E17" s="52">
        <v>86</v>
      </c>
      <c r="F17" s="22" t="str">
        <f t="shared" si="4"/>
        <v>зач.</v>
      </c>
      <c r="G17" s="49"/>
      <c r="H17" s="22" t="str">
        <f t="shared" si="0"/>
        <v>незач.</v>
      </c>
      <c r="I17" s="52">
        <v>65.5</v>
      </c>
      <c r="J17" s="22" t="str">
        <f t="shared" si="5"/>
        <v>зач.</v>
      </c>
      <c r="K17" s="52"/>
      <c r="L17" s="22" t="str">
        <f t="shared" si="6"/>
        <v>незач.</v>
      </c>
      <c r="M17" s="52">
        <v>70</v>
      </c>
      <c r="N17" s="22" t="str">
        <f t="shared" si="7"/>
        <v>зач.</v>
      </c>
      <c r="O17" s="52">
        <v>67</v>
      </c>
      <c r="P17" s="22" t="str">
        <f t="shared" si="8"/>
        <v>зач.</v>
      </c>
      <c r="Q17" s="52"/>
      <c r="R17" s="22" t="str">
        <f t="shared" si="9"/>
        <v>незач.</v>
      </c>
      <c r="S17" s="22">
        <v>85</v>
      </c>
      <c r="T17" s="22" t="str">
        <f t="shared" si="10"/>
        <v>отл.</v>
      </c>
      <c r="U17" s="22">
        <v>1</v>
      </c>
      <c r="V17" s="52">
        <v>77.5</v>
      </c>
      <c r="W17" s="22" t="str">
        <f t="shared" si="1"/>
        <v>хор.</v>
      </c>
      <c r="X17" s="22">
        <v>1</v>
      </c>
      <c r="Y17" s="52">
        <v>65</v>
      </c>
      <c r="Z17" s="22" t="str">
        <f t="shared" si="11"/>
        <v>хор.</v>
      </c>
      <c r="AA17" s="22">
        <v>1</v>
      </c>
      <c r="AB17" s="52">
        <v>70</v>
      </c>
      <c r="AC17" s="22" t="str">
        <f t="shared" si="12"/>
        <v>хор.</v>
      </c>
      <c r="AD17" s="22">
        <v>1</v>
      </c>
      <c r="AE17" s="52">
        <v>90</v>
      </c>
      <c r="AF17" s="22" t="str">
        <f t="shared" si="13"/>
        <v>отл.</v>
      </c>
      <c r="AG17" s="22">
        <v>1</v>
      </c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6"/>
      <c r="AS17" s="51">
        <f t="shared" si="2"/>
        <v>75.7</v>
      </c>
    </row>
    <row r="18" spans="1:45" s="3" customFormat="1">
      <c r="A18" s="75">
        <v>6</v>
      </c>
      <c r="B18" s="78" t="s">
        <v>360</v>
      </c>
      <c r="C18" s="52">
        <v>60</v>
      </c>
      <c r="D18" s="22" t="str">
        <f t="shared" si="3"/>
        <v>зач.</v>
      </c>
      <c r="E18" s="52">
        <v>82</v>
      </c>
      <c r="F18" s="22" t="str">
        <f t="shared" si="4"/>
        <v>зач.</v>
      </c>
      <c r="G18" s="49"/>
      <c r="H18" s="22" t="str">
        <f t="shared" si="0"/>
        <v>незач.</v>
      </c>
      <c r="I18" s="52">
        <v>60</v>
      </c>
      <c r="J18" s="22" t="str">
        <f t="shared" si="5"/>
        <v>зач.</v>
      </c>
      <c r="K18" s="52"/>
      <c r="L18" s="22" t="str">
        <f t="shared" si="6"/>
        <v>незач.</v>
      </c>
      <c r="M18" s="52">
        <v>72</v>
      </c>
      <c r="N18" s="22" t="str">
        <f t="shared" si="7"/>
        <v>зач.</v>
      </c>
      <c r="O18" s="52">
        <v>76</v>
      </c>
      <c r="P18" s="22" t="str">
        <f t="shared" si="8"/>
        <v>зач.</v>
      </c>
      <c r="Q18" s="52"/>
      <c r="R18" s="22" t="str">
        <f t="shared" si="9"/>
        <v>незач.</v>
      </c>
      <c r="S18" s="22">
        <v>77</v>
      </c>
      <c r="T18" s="22" t="str">
        <f t="shared" si="10"/>
        <v>хор.</v>
      </c>
      <c r="U18" s="22">
        <v>1</v>
      </c>
      <c r="V18" s="52">
        <v>65.5</v>
      </c>
      <c r="W18" s="22" t="str">
        <f t="shared" si="1"/>
        <v>хор.</v>
      </c>
      <c r="X18" s="22">
        <v>1</v>
      </c>
      <c r="Y18" s="52">
        <v>65</v>
      </c>
      <c r="Z18" s="22" t="str">
        <f t="shared" si="11"/>
        <v>хор.</v>
      </c>
      <c r="AA18" s="22">
        <v>1</v>
      </c>
      <c r="AB18" s="52">
        <v>54</v>
      </c>
      <c r="AC18" s="22" t="str">
        <f t="shared" si="12"/>
        <v>неуд.</v>
      </c>
      <c r="AD18" s="22">
        <v>0</v>
      </c>
      <c r="AE18" s="52">
        <v>75</v>
      </c>
      <c r="AF18" s="22" t="str">
        <f t="shared" si="13"/>
        <v>хор.</v>
      </c>
      <c r="AG18" s="22">
        <v>1</v>
      </c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6"/>
      <c r="AS18" s="51">
        <f t="shared" si="2"/>
        <v>68.650000000000006</v>
      </c>
    </row>
    <row r="19" spans="1:45" s="3" customFormat="1">
      <c r="A19" s="75">
        <v>7</v>
      </c>
      <c r="B19" s="78" t="s">
        <v>357</v>
      </c>
      <c r="C19" s="52"/>
      <c r="D19" s="22" t="str">
        <f t="shared" si="3"/>
        <v>незач.</v>
      </c>
      <c r="E19" s="52"/>
      <c r="F19" s="22" t="str">
        <f t="shared" si="4"/>
        <v>незач.</v>
      </c>
      <c r="G19" s="49"/>
      <c r="H19" s="22" t="str">
        <f t="shared" si="0"/>
        <v>незач.</v>
      </c>
      <c r="I19" s="52"/>
      <c r="J19" s="22" t="str">
        <f t="shared" si="5"/>
        <v>незач.</v>
      </c>
      <c r="K19" s="52"/>
      <c r="L19" s="22" t="str">
        <f t="shared" si="6"/>
        <v>незач.</v>
      </c>
      <c r="M19" s="52"/>
      <c r="N19" s="22" t="str">
        <f t="shared" si="7"/>
        <v>незач.</v>
      </c>
      <c r="O19" s="52"/>
      <c r="P19" s="22" t="str">
        <f t="shared" si="8"/>
        <v>незач.</v>
      </c>
      <c r="Q19" s="52"/>
      <c r="R19" s="22" t="str">
        <f t="shared" si="9"/>
        <v>незач.</v>
      </c>
      <c r="S19" s="22"/>
      <c r="T19" s="22" t="str">
        <f t="shared" si="10"/>
        <v>неуд.</v>
      </c>
      <c r="U19" s="22"/>
      <c r="V19" s="52"/>
      <c r="W19" s="22" t="str">
        <f t="shared" si="1"/>
        <v>неуд.</v>
      </c>
      <c r="X19" s="22"/>
      <c r="Y19" s="52"/>
      <c r="Z19" s="22" t="str">
        <f t="shared" si="11"/>
        <v>неуд.</v>
      </c>
      <c r="AA19" s="22"/>
      <c r="AB19" s="52"/>
      <c r="AC19" s="22" t="str">
        <f t="shared" si="12"/>
        <v>неуд.</v>
      </c>
      <c r="AD19" s="22"/>
      <c r="AE19" s="52"/>
      <c r="AF19" s="22" t="str">
        <f t="shared" si="13"/>
        <v>неуд.</v>
      </c>
      <c r="AG19" s="22"/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 t="s">
        <v>505</v>
      </c>
      <c r="AR19" s="76" t="s">
        <v>158</v>
      </c>
      <c r="AS19" s="51" t="e">
        <f t="shared" si="2"/>
        <v>#DIV/0!</v>
      </c>
    </row>
    <row r="20" spans="1:45" s="3" customFormat="1">
      <c r="A20" s="75">
        <v>8</v>
      </c>
      <c r="B20" s="78" t="s">
        <v>355</v>
      </c>
      <c r="C20" s="52"/>
      <c r="D20" s="22" t="str">
        <f t="shared" si="3"/>
        <v>незач.</v>
      </c>
      <c r="E20" s="52"/>
      <c r="F20" s="22" t="str">
        <f t="shared" si="4"/>
        <v>незач.</v>
      </c>
      <c r="G20" s="49"/>
      <c r="H20" s="22" t="str">
        <f t="shared" si="0"/>
        <v>незач.</v>
      </c>
      <c r="I20" s="52"/>
      <c r="J20" s="22" t="str">
        <f t="shared" si="5"/>
        <v>незач.</v>
      </c>
      <c r="K20" s="52"/>
      <c r="L20" s="22" t="str">
        <f t="shared" si="6"/>
        <v>незач.</v>
      </c>
      <c r="M20" s="52"/>
      <c r="N20" s="22" t="str">
        <f t="shared" si="7"/>
        <v>незач.</v>
      </c>
      <c r="O20" s="52"/>
      <c r="P20" s="22" t="str">
        <f t="shared" si="8"/>
        <v>незач.</v>
      </c>
      <c r="Q20" s="52"/>
      <c r="R20" s="22" t="str">
        <f t="shared" si="9"/>
        <v>незач.</v>
      </c>
      <c r="S20" s="22"/>
      <c r="T20" s="22" t="str">
        <f t="shared" si="10"/>
        <v>неуд.</v>
      </c>
      <c r="U20" s="22"/>
      <c r="V20" s="52"/>
      <c r="W20" s="22" t="str">
        <f t="shared" si="1"/>
        <v>неуд.</v>
      </c>
      <c r="X20" s="22"/>
      <c r="Y20" s="52"/>
      <c r="Z20" s="22" t="str">
        <f t="shared" si="11"/>
        <v>неуд.</v>
      </c>
      <c r="AA20" s="22"/>
      <c r="AB20" s="52"/>
      <c r="AC20" s="22" t="str">
        <f t="shared" si="12"/>
        <v>неуд.</v>
      </c>
      <c r="AD20" s="22"/>
      <c r="AE20" s="52"/>
      <c r="AF20" s="22" t="str">
        <f t="shared" si="13"/>
        <v>неуд.</v>
      </c>
      <c r="AG20" s="22"/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 t="s">
        <v>506</v>
      </c>
      <c r="AR20" s="76" t="s">
        <v>124</v>
      </c>
      <c r="AS20" s="51" t="e">
        <f t="shared" si="2"/>
        <v>#DIV/0!</v>
      </c>
    </row>
    <row r="21" spans="1:45" s="3" customFormat="1" ht="14.25" customHeight="1">
      <c r="A21" s="75">
        <v>9</v>
      </c>
      <c r="B21" s="78"/>
      <c r="C21" s="52"/>
      <c r="D21" s="22" t="str">
        <f t="shared" si="3"/>
        <v>незач.</v>
      </c>
      <c r="E21" s="52"/>
      <c r="F21" s="22" t="str">
        <f t="shared" si="4"/>
        <v>незач.</v>
      </c>
      <c r="G21" s="49"/>
      <c r="H21" s="22" t="str">
        <f t="shared" si="0"/>
        <v>незач.</v>
      </c>
      <c r="I21" s="52"/>
      <c r="J21" s="22" t="str">
        <f t="shared" si="5"/>
        <v>незач.</v>
      </c>
      <c r="K21" s="52"/>
      <c r="L21" s="22" t="str">
        <f t="shared" si="6"/>
        <v>незач.</v>
      </c>
      <c r="M21" s="52"/>
      <c r="N21" s="22" t="str">
        <f t="shared" si="7"/>
        <v>незач.</v>
      </c>
      <c r="O21" s="55"/>
      <c r="P21" s="22" t="str">
        <f t="shared" si="8"/>
        <v>незач.</v>
      </c>
      <c r="Q21" s="55"/>
      <c r="R21" s="22" t="str">
        <f t="shared" si="9"/>
        <v>незач.</v>
      </c>
      <c r="S21" s="22"/>
      <c r="T21" s="22" t="str">
        <f t="shared" si="10"/>
        <v>неуд.</v>
      </c>
      <c r="U21" s="22"/>
      <c r="V21" s="55"/>
      <c r="W21" s="22" t="str">
        <f t="shared" si="1"/>
        <v>неуд.</v>
      </c>
      <c r="X21" s="22"/>
      <c r="Y21" s="55"/>
      <c r="Z21" s="22" t="str">
        <f t="shared" si="11"/>
        <v>неуд.</v>
      </c>
      <c r="AA21" s="22"/>
      <c r="AB21" s="55"/>
      <c r="AC21" s="22" t="str">
        <f t="shared" si="12"/>
        <v>неуд.</v>
      </c>
      <c r="AD21" s="22"/>
      <c r="AE21" s="55"/>
      <c r="AF21" s="22" t="str">
        <f t="shared" si="13"/>
        <v>неуд.</v>
      </c>
      <c r="AG21" s="22"/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/>
      <c r="AR21" s="76"/>
      <c r="AS21" s="51" t="e">
        <f t="shared" si="2"/>
        <v>#DIV/0!</v>
      </c>
    </row>
    <row r="22" spans="1:45" s="3" customFormat="1">
      <c r="A22" s="75">
        <v>10</v>
      </c>
      <c r="B22" s="53"/>
      <c r="C22" s="52"/>
      <c r="D22" s="22" t="str">
        <f t="shared" si="3"/>
        <v>незач.</v>
      </c>
      <c r="E22" s="52"/>
      <c r="F22" s="22" t="str">
        <f t="shared" si="4"/>
        <v>незач.</v>
      </c>
      <c r="G22" s="49"/>
      <c r="H22" s="22" t="str">
        <f t="shared" si="0"/>
        <v>незач.</v>
      </c>
      <c r="I22" s="52"/>
      <c r="J22" s="22" t="str">
        <f t="shared" si="5"/>
        <v>незач.</v>
      </c>
      <c r="K22" s="52"/>
      <c r="L22" s="22" t="str">
        <f t="shared" si="6"/>
        <v>незач.</v>
      </c>
      <c r="M22" s="52"/>
      <c r="N22" s="22" t="str">
        <f t="shared" si="7"/>
        <v>незач.</v>
      </c>
      <c r="O22" s="55"/>
      <c r="P22" s="22" t="str">
        <f t="shared" si="8"/>
        <v>незач.</v>
      </c>
      <c r="Q22" s="55"/>
      <c r="R22" s="22" t="str">
        <f t="shared" si="9"/>
        <v>незач.</v>
      </c>
      <c r="S22" s="22"/>
      <c r="T22" s="22" t="str">
        <f t="shared" si="10"/>
        <v>неуд.</v>
      </c>
      <c r="U22" s="22"/>
      <c r="V22" s="55"/>
      <c r="W22" s="22" t="str">
        <f t="shared" si="1"/>
        <v>неуд.</v>
      </c>
      <c r="X22" s="22"/>
      <c r="Y22" s="55"/>
      <c r="Z22" s="22" t="str">
        <f t="shared" si="11"/>
        <v>неуд.</v>
      </c>
      <c r="AA22" s="22"/>
      <c r="AB22" s="55"/>
      <c r="AC22" s="22" t="str">
        <f t="shared" si="12"/>
        <v>неуд.</v>
      </c>
      <c r="AD22" s="22"/>
      <c r="AE22" s="55"/>
      <c r="AF22" s="22" t="str">
        <f t="shared" si="13"/>
        <v>неуд.</v>
      </c>
      <c r="AG22" s="22"/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6"/>
      <c r="AS22" s="51" t="e">
        <f t="shared" si="2"/>
        <v>#DIV/0!</v>
      </c>
    </row>
    <row r="23" spans="1:45" s="3" customFormat="1">
      <c r="A23" s="75">
        <v>11</v>
      </c>
      <c r="B23" s="53"/>
      <c r="C23" s="52"/>
      <c r="D23" s="22" t="str">
        <f t="shared" si="3"/>
        <v>незач.</v>
      </c>
      <c r="E23" s="52"/>
      <c r="F23" s="22" t="str">
        <f t="shared" si="4"/>
        <v>незач.</v>
      </c>
      <c r="G23" s="49"/>
      <c r="H23" s="22" t="str">
        <f t="shared" si="0"/>
        <v>незач.</v>
      </c>
      <c r="I23" s="52"/>
      <c r="J23" s="22" t="str">
        <f t="shared" si="5"/>
        <v>незач.</v>
      </c>
      <c r="K23" s="52"/>
      <c r="L23" s="22" t="str">
        <f t="shared" si="6"/>
        <v>незач.</v>
      </c>
      <c r="M23" s="52"/>
      <c r="N23" s="22" t="str">
        <f t="shared" si="7"/>
        <v>незач.</v>
      </c>
      <c r="O23" s="55"/>
      <c r="P23" s="22" t="str">
        <f t="shared" si="8"/>
        <v>незач.</v>
      </c>
      <c r="Q23" s="55"/>
      <c r="R23" s="22" t="str">
        <f t="shared" si="9"/>
        <v>незач.</v>
      </c>
      <c r="S23" s="22"/>
      <c r="T23" s="22" t="str">
        <f t="shared" si="10"/>
        <v>неуд.</v>
      </c>
      <c r="U23" s="22"/>
      <c r="V23" s="55"/>
      <c r="W23" s="22" t="str">
        <f t="shared" si="1"/>
        <v>неуд.</v>
      </c>
      <c r="X23" s="22"/>
      <c r="Y23" s="55"/>
      <c r="Z23" s="22" t="str">
        <f t="shared" si="11"/>
        <v>неуд.</v>
      </c>
      <c r="AA23" s="22"/>
      <c r="AB23" s="55"/>
      <c r="AC23" s="22" t="str">
        <f t="shared" si="12"/>
        <v>неуд.</v>
      </c>
      <c r="AD23" s="22"/>
      <c r="AE23" s="55"/>
      <c r="AF23" s="22" t="str">
        <f t="shared" si="13"/>
        <v>неуд.</v>
      </c>
      <c r="AG23" s="22"/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6"/>
      <c r="AS23" s="51" t="e">
        <f t="shared" si="2"/>
        <v>#DIV/0!</v>
      </c>
    </row>
    <row r="24" spans="1:45" s="3" customFormat="1">
      <c r="A24" s="75">
        <v>12</v>
      </c>
      <c r="B24" s="53"/>
      <c r="C24" s="52"/>
      <c r="D24" s="22" t="str">
        <f t="shared" si="3"/>
        <v>незач.</v>
      </c>
      <c r="E24" s="52"/>
      <c r="F24" s="22" t="str">
        <f t="shared" si="4"/>
        <v>незач.</v>
      </c>
      <c r="G24" s="49"/>
      <c r="H24" s="22" t="str">
        <f t="shared" si="0"/>
        <v>незач.</v>
      </c>
      <c r="I24" s="52"/>
      <c r="J24" s="22" t="str">
        <f t="shared" si="5"/>
        <v>незач.</v>
      </c>
      <c r="K24" s="52"/>
      <c r="L24" s="22" t="str">
        <f t="shared" si="6"/>
        <v>незач.</v>
      </c>
      <c r="M24" s="52"/>
      <c r="N24" s="22" t="str">
        <f t="shared" si="7"/>
        <v>незач.</v>
      </c>
      <c r="O24" s="55"/>
      <c r="P24" s="22" t="str">
        <f t="shared" si="8"/>
        <v>незач.</v>
      </c>
      <c r="Q24" s="55"/>
      <c r="R24" s="22" t="str">
        <f t="shared" si="9"/>
        <v>незач.</v>
      </c>
      <c r="S24" s="22"/>
      <c r="T24" s="22" t="str">
        <f t="shared" si="10"/>
        <v>неуд.</v>
      </c>
      <c r="U24" s="22"/>
      <c r="V24" s="55"/>
      <c r="W24" s="22" t="str">
        <f t="shared" si="1"/>
        <v>неуд.</v>
      </c>
      <c r="X24" s="22"/>
      <c r="Y24" s="55"/>
      <c r="Z24" s="22" t="str">
        <f t="shared" si="11"/>
        <v>неуд.</v>
      </c>
      <c r="AA24" s="22"/>
      <c r="AB24" s="55"/>
      <c r="AC24" s="22" t="str">
        <f t="shared" si="12"/>
        <v>неуд.</v>
      </c>
      <c r="AD24" s="22"/>
      <c r="AE24" s="55"/>
      <c r="AF24" s="22" t="str">
        <f t="shared" si="13"/>
        <v>неуд.</v>
      </c>
      <c r="AG24" s="22"/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6"/>
      <c r="AS24" s="51" t="e">
        <f t="shared" si="2"/>
        <v>#DIV/0!</v>
      </c>
    </row>
    <row r="25" spans="1:45" s="3" customFormat="1">
      <c r="A25" s="75">
        <v>13</v>
      </c>
      <c r="B25" s="53"/>
      <c r="C25" s="52"/>
      <c r="D25" s="22" t="str">
        <f t="shared" si="3"/>
        <v>незач.</v>
      </c>
      <c r="E25" s="52"/>
      <c r="F25" s="22" t="str">
        <f t="shared" si="4"/>
        <v>незач.</v>
      </c>
      <c r="G25" s="49"/>
      <c r="H25" s="22" t="str">
        <f t="shared" si="0"/>
        <v>незач.</v>
      </c>
      <c r="I25" s="52"/>
      <c r="J25" s="22" t="str">
        <f t="shared" si="5"/>
        <v>незач.</v>
      </c>
      <c r="K25" s="52"/>
      <c r="L25" s="22" t="str">
        <f t="shared" si="6"/>
        <v>незач.</v>
      </c>
      <c r="M25" s="52"/>
      <c r="N25" s="22" t="str">
        <f t="shared" si="7"/>
        <v>незач.</v>
      </c>
      <c r="O25" s="55"/>
      <c r="P25" s="22" t="str">
        <f t="shared" si="8"/>
        <v>незач.</v>
      </c>
      <c r="Q25" s="55"/>
      <c r="R25" s="22" t="str">
        <f t="shared" si="9"/>
        <v>незач.</v>
      </c>
      <c r="S25" s="22"/>
      <c r="T25" s="22" t="str">
        <f t="shared" si="10"/>
        <v>неуд.</v>
      </c>
      <c r="U25" s="22"/>
      <c r="V25" s="55"/>
      <c r="W25" s="22" t="str">
        <f t="shared" si="1"/>
        <v>неуд.</v>
      </c>
      <c r="X25" s="22"/>
      <c r="Y25" s="55"/>
      <c r="Z25" s="22" t="str">
        <f t="shared" si="11"/>
        <v>неуд.</v>
      </c>
      <c r="AA25" s="22"/>
      <c r="AB25" s="55"/>
      <c r="AC25" s="22" t="str">
        <f t="shared" si="12"/>
        <v>неуд.</v>
      </c>
      <c r="AD25" s="22"/>
      <c r="AE25" s="55"/>
      <c r="AF25" s="22" t="str">
        <f t="shared" si="13"/>
        <v>неуд.</v>
      </c>
      <c r="AG25" s="22"/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6"/>
      <c r="AS25" s="51" t="e">
        <f t="shared" si="2"/>
        <v>#DIV/0!</v>
      </c>
    </row>
    <row r="26" spans="1:45" s="3" customFormat="1">
      <c r="A26" s="75">
        <v>14</v>
      </c>
      <c r="B26" s="53"/>
      <c r="C26" s="52"/>
      <c r="D26" s="22" t="str">
        <f t="shared" si="3"/>
        <v>незач.</v>
      </c>
      <c r="E26" s="52"/>
      <c r="F26" s="22" t="str">
        <f t="shared" si="4"/>
        <v>незач.</v>
      </c>
      <c r="G26" s="49"/>
      <c r="H26" s="22" t="str">
        <f t="shared" si="0"/>
        <v>незач.</v>
      </c>
      <c r="I26" s="52"/>
      <c r="J26" s="22" t="str">
        <f t="shared" si="5"/>
        <v>незач.</v>
      </c>
      <c r="K26" s="52"/>
      <c r="L26" s="22" t="str">
        <f t="shared" si="6"/>
        <v>незач.</v>
      </c>
      <c r="M26" s="52"/>
      <c r="N26" s="22" t="str">
        <f t="shared" si="7"/>
        <v>незач.</v>
      </c>
      <c r="O26" s="55"/>
      <c r="P26" s="22" t="str">
        <f t="shared" si="8"/>
        <v>незач.</v>
      </c>
      <c r="Q26" s="55"/>
      <c r="R26" s="22" t="str">
        <f t="shared" si="9"/>
        <v>незач.</v>
      </c>
      <c r="S26" s="22"/>
      <c r="T26" s="22" t="str">
        <f t="shared" si="10"/>
        <v>неуд.</v>
      </c>
      <c r="U26" s="22"/>
      <c r="V26" s="55"/>
      <c r="W26" s="22" t="str">
        <f t="shared" si="1"/>
        <v>неуд.</v>
      </c>
      <c r="X26" s="22"/>
      <c r="Y26" s="55"/>
      <c r="Z26" s="22" t="str">
        <f t="shared" si="11"/>
        <v>неуд.</v>
      </c>
      <c r="AA26" s="22"/>
      <c r="AB26" s="55"/>
      <c r="AC26" s="22" t="str">
        <f t="shared" si="12"/>
        <v>неуд.</v>
      </c>
      <c r="AD26" s="22"/>
      <c r="AE26" s="55"/>
      <c r="AF26" s="22" t="str">
        <f t="shared" si="13"/>
        <v>неуд.</v>
      </c>
      <c r="AG26" s="22"/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6"/>
      <c r="AS26" s="51" t="e">
        <f t="shared" si="2"/>
        <v>#DIV/0!</v>
      </c>
    </row>
    <row r="27" spans="1:45" s="3" customFormat="1">
      <c r="A27" s="75">
        <v>15</v>
      </c>
      <c r="B27" s="53"/>
      <c r="C27" s="52"/>
      <c r="D27" s="22" t="str">
        <f t="shared" si="3"/>
        <v>незач.</v>
      </c>
      <c r="E27" s="52"/>
      <c r="F27" s="22" t="str">
        <f t="shared" si="4"/>
        <v>незач.</v>
      </c>
      <c r="G27" s="49"/>
      <c r="H27" s="22" t="str">
        <f t="shared" si="0"/>
        <v>незач.</v>
      </c>
      <c r="I27" s="52"/>
      <c r="J27" s="22" t="str">
        <f t="shared" si="5"/>
        <v>незач.</v>
      </c>
      <c r="K27" s="52"/>
      <c r="L27" s="22" t="str">
        <f t="shared" si="6"/>
        <v>незач.</v>
      </c>
      <c r="M27" s="52"/>
      <c r="N27" s="22" t="str">
        <f t="shared" si="7"/>
        <v>незач.</v>
      </c>
      <c r="O27" s="55"/>
      <c r="P27" s="22" t="str">
        <f t="shared" si="8"/>
        <v>незач.</v>
      </c>
      <c r="Q27" s="55"/>
      <c r="R27" s="22" t="str">
        <f t="shared" si="9"/>
        <v>незач.</v>
      </c>
      <c r="S27" s="22"/>
      <c r="T27" s="22" t="str">
        <f t="shared" si="10"/>
        <v>неуд.</v>
      </c>
      <c r="U27" s="22"/>
      <c r="V27" s="55"/>
      <c r="W27" s="22" t="str">
        <f t="shared" si="1"/>
        <v>неуд.</v>
      </c>
      <c r="X27" s="22"/>
      <c r="Y27" s="55"/>
      <c r="Z27" s="22" t="str">
        <f t="shared" si="11"/>
        <v>неуд.</v>
      </c>
      <c r="AA27" s="22"/>
      <c r="AB27" s="55"/>
      <c r="AC27" s="22" t="str">
        <f t="shared" si="12"/>
        <v>неуд.</v>
      </c>
      <c r="AD27" s="22"/>
      <c r="AE27" s="55"/>
      <c r="AF27" s="22" t="str">
        <f t="shared" si="13"/>
        <v>неуд.</v>
      </c>
      <c r="AG27" s="22"/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6"/>
      <c r="AS27" s="51" t="e">
        <f t="shared" si="2"/>
        <v>#DIV/0!</v>
      </c>
    </row>
    <row r="28" spans="1:45" s="3" customFormat="1">
      <c r="A28" s="75">
        <v>16</v>
      </c>
      <c r="B28" s="53"/>
      <c r="C28" s="52"/>
      <c r="D28" s="22" t="str">
        <f t="shared" si="3"/>
        <v>незач.</v>
      </c>
      <c r="E28" s="52"/>
      <c r="F28" s="22" t="str">
        <f t="shared" si="4"/>
        <v>незач.</v>
      </c>
      <c r="G28" s="49"/>
      <c r="H28" s="22" t="str">
        <f t="shared" si="0"/>
        <v>незач.</v>
      </c>
      <c r="I28" s="52"/>
      <c r="J28" s="22" t="str">
        <f t="shared" si="5"/>
        <v>незач.</v>
      </c>
      <c r="K28" s="52"/>
      <c r="L28" s="22" t="str">
        <f t="shared" si="6"/>
        <v>незач.</v>
      </c>
      <c r="M28" s="52"/>
      <c r="N28" s="22" t="str">
        <f t="shared" si="7"/>
        <v>незач.</v>
      </c>
      <c r="O28" s="55"/>
      <c r="P28" s="22" t="str">
        <f t="shared" si="8"/>
        <v>незач.</v>
      </c>
      <c r="Q28" s="55"/>
      <c r="R28" s="22" t="str">
        <f t="shared" si="9"/>
        <v>незач.</v>
      </c>
      <c r="S28" s="22"/>
      <c r="T28" s="22" t="str">
        <f t="shared" si="10"/>
        <v>неуд.</v>
      </c>
      <c r="U28" s="22"/>
      <c r="V28" s="55"/>
      <c r="W28" s="22" t="str">
        <f t="shared" si="1"/>
        <v>неуд.</v>
      </c>
      <c r="X28" s="22"/>
      <c r="Y28" s="55"/>
      <c r="Z28" s="22" t="str">
        <f t="shared" si="11"/>
        <v>неуд.</v>
      </c>
      <c r="AA28" s="22"/>
      <c r="AB28" s="55"/>
      <c r="AC28" s="22" t="str">
        <f t="shared" si="12"/>
        <v>неуд.</v>
      </c>
      <c r="AD28" s="22"/>
      <c r="AE28" s="55"/>
      <c r="AF28" s="22" t="str">
        <f t="shared" si="13"/>
        <v>неуд.</v>
      </c>
      <c r="AG28" s="22"/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6"/>
      <c r="AS28" s="51" t="e">
        <f t="shared" si="2"/>
        <v>#DIV/0!</v>
      </c>
    </row>
    <row r="29" spans="1:45" s="3" customFormat="1">
      <c r="A29" s="75">
        <v>17</v>
      </c>
      <c r="B29" s="53"/>
      <c r="C29" s="52"/>
      <c r="D29" s="22" t="str">
        <f t="shared" si="3"/>
        <v>незач.</v>
      </c>
      <c r="E29" s="52"/>
      <c r="F29" s="22" t="str">
        <f t="shared" si="4"/>
        <v>незач.</v>
      </c>
      <c r="G29" s="49"/>
      <c r="H29" s="22" t="str">
        <f t="shared" si="0"/>
        <v>незач.</v>
      </c>
      <c r="I29" s="52"/>
      <c r="J29" s="22" t="str">
        <f t="shared" si="5"/>
        <v>незач.</v>
      </c>
      <c r="K29" s="52"/>
      <c r="L29" s="22" t="str">
        <f t="shared" si="6"/>
        <v>незач.</v>
      </c>
      <c r="M29" s="52"/>
      <c r="N29" s="22" t="str">
        <f t="shared" si="7"/>
        <v>незач.</v>
      </c>
      <c r="O29" s="55"/>
      <c r="P29" s="22" t="str">
        <f t="shared" si="8"/>
        <v>незач.</v>
      </c>
      <c r="Q29" s="55"/>
      <c r="R29" s="22" t="str">
        <f t="shared" si="9"/>
        <v>незач.</v>
      </c>
      <c r="S29" s="22"/>
      <c r="T29" s="22" t="str">
        <f t="shared" si="10"/>
        <v>неуд.</v>
      </c>
      <c r="U29" s="22"/>
      <c r="V29" s="55"/>
      <c r="W29" s="22" t="str">
        <f t="shared" si="1"/>
        <v>неуд.</v>
      </c>
      <c r="X29" s="22"/>
      <c r="Y29" s="55"/>
      <c r="Z29" s="22" t="str">
        <f t="shared" si="11"/>
        <v>неуд.</v>
      </c>
      <c r="AA29" s="22"/>
      <c r="AB29" s="55"/>
      <c r="AC29" s="22" t="str">
        <f t="shared" si="12"/>
        <v>неуд.</v>
      </c>
      <c r="AD29" s="22"/>
      <c r="AE29" s="55"/>
      <c r="AF29" s="22" t="str">
        <f t="shared" si="13"/>
        <v>неуд.</v>
      </c>
      <c r="AG29" s="22"/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6"/>
      <c r="AS29" s="51" t="e">
        <f t="shared" si="2"/>
        <v>#DIV/0!</v>
      </c>
    </row>
    <row r="30" spans="1:45" s="3" customFormat="1">
      <c r="A30" s="75">
        <v>18</v>
      </c>
      <c r="B30" s="53"/>
      <c r="C30" s="52"/>
      <c r="D30" s="22" t="str">
        <f t="shared" si="3"/>
        <v>незач.</v>
      </c>
      <c r="E30" s="52"/>
      <c r="F30" s="22" t="str">
        <f t="shared" si="4"/>
        <v>незач.</v>
      </c>
      <c r="G30" s="49"/>
      <c r="H30" s="22" t="str">
        <f t="shared" si="0"/>
        <v>незач.</v>
      </c>
      <c r="I30" s="52"/>
      <c r="J30" s="22" t="str">
        <f t="shared" si="5"/>
        <v>незач.</v>
      </c>
      <c r="K30" s="52"/>
      <c r="L30" s="22" t="str">
        <f t="shared" si="6"/>
        <v>незач.</v>
      </c>
      <c r="M30" s="52"/>
      <c r="N30" s="22" t="str">
        <f t="shared" si="7"/>
        <v>незач.</v>
      </c>
      <c r="O30" s="55"/>
      <c r="P30" s="22" t="str">
        <f t="shared" si="8"/>
        <v>незач.</v>
      </c>
      <c r="Q30" s="55"/>
      <c r="R30" s="22" t="str">
        <f t="shared" si="9"/>
        <v>незач.</v>
      </c>
      <c r="S30" s="22"/>
      <c r="T30" s="22" t="str">
        <f t="shared" si="10"/>
        <v>неуд.</v>
      </c>
      <c r="U30" s="22"/>
      <c r="V30" s="55"/>
      <c r="W30" s="22" t="str">
        <f t="shared" si="1"/>
        <v>неуд.</v>
      </c>
      <c r="X30" s="22"/>
      <c r="Y30" s="55"/>
      <c r="Z30" s="22" t="str">
        <f t="shared" si="11"/>
        <v>неуд.</v>
      </c>
      <c r="AA30" s="22"/>
      <c r="AB30" s="55"/>
      <c r="AC30" s="22" t="str">
        <f t="shared" si="12"/>
        <v>неуд.</v>
      </c>
      <c r="AD30" s="22"/>
      <c r="AE30" s="55"/>
      <c r="AF30" s="22" t="str">
        <f t="shared" si="13"/>
        <v>неуд.</v>
      </c>
      <c r="AG30" s="22"/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6"/>
      <c r="AS30" s="51" t="e">
        <f t="shared" si="2"/>
        <v>#DIV/0!</v>
      </c>
    </row>
    <row r="31" spans="1:45" s="3" customFormat="1">
      <c r="A31" s="75">
        <v>19</v>
      </c>
      <c r="B31" s="53"/>
      <c r="C31" s="52"/>
      <c r="D31" s="22" t="str">
        <f t="shared" si="3"/>
        <v>незач.</v>
      </c>
      <c r="E31" s="52"/>
      <c r="F31" s="22" t="str">
        <f t="shared" si="4"/>
        <v>незач.</v>
      </c>
      <c r="G31" s="49"/>
      <c r="H31" s="22" t="str">
        <f t="shared" si="0"/>
        <v>незач.</v>
      </c>
      <c r="I31" s="52"/>
      <c r="J31" s="22" t="str">
        <f t="shared" si="5"/>
        <v>незач.</v>
      </c>
      <c r="K31" s="52"/>
      <c r="L31" s="22" t="str">
        <f t="shared" si="6"/>
        <v>незач.</v>
      </c>
      <c r="M31" s="52"/>
      <c r="N31" s="22" t="str">
        <f t="shared" si="7"/>
        <v>незач.</v>
      </c>
      <c r="O31" s="55"/>
      <c r="P31" s="22" t="str">
        <f t="shared" si="8"/>
        <v>незач.</v>
      </c>
      <c r="Q31" s="55"/>
      <c r="R31" s="22" t="str">
        <f t="shared" si="9"/>
        <v>незач.</v>
      </c>
      <c r="S31" s="22"/>
      <c r="T31" s="22" t="str">
        <f t="shared" si="10"/>
        <v>неуд.</v>
      </c>
      <c r="U31" s="22"/>
      <c r="V31" s="55"/>
      <c r="W31" s="22" t="str">
        <f t="shared" si="1"/>
        <v>неуд.</v>
      </c>
      <c r="X31" s="22"/>
      <c r="Y31" s="55"/>
      <c r="Z31" s="22" t="str">
        <f t="shared" si="11"/>
        <v>неуд.</v>
      </c>
      <c r="AA31" s="22"/>
      <c r="AB31" s="55"/>
      <c r="AC31" s="22" t="str">
        <f t="shared" si="12"/>
        <v>неуд.</v>
      </c>
      <c r="AD31" s="22"/>
      <c r="AE31" s="55"/>
      <c r="AF31" s="22" t="str">
        <f t="shared" si="13"/>
        <v>неуд.</v>
      </c>
      <c r="AG31" s="22"/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6"/>
      <c r="AS31" s="51" t="e">
        <f t="shared" si="2"/>
        <v>#DIV/0!</v>
      </c>
    </row>
    <row r="32" spans="1:45" s="3" customFormat="1">
      <c r="A32" s="75">
        <v>20</v>
      </c>
      <c r="B32" s="53"/>
      <c r="C32" s="52"/>
      <c r="D32" s="22" t="str">
        <f t="shared" si="3"/>
        <v>незач.</v>
      </c>
      <c r="E32" s="52"/>
      <c r="F32" s="22" t="str">
        <f t="shared" si="4"/>
        <v>незач.</v>
      </c>
      <c r="G32" s="49"/>
      <c r="H32" s="22" t="str">
        <f t="shared" si="0"/>
        <v>незач.</v>
      </c>
      <c r="I32" s="52"/>
      <c r="J32" s="22" t="str">
        <f t="shared" si="5"/>
        <v>незач.</v>
      </c>
      <c r="K32" s="52"/>
      <c r="L32" s="22" t="str">
        <f t="shared" si="6"/>
        <v>незач.</v>
      </c>
      <c r="M32" s="52"/>
      <c r="N32" s="22" t="str">
        <f t="shared" si="7"/>
        <v>незач.</v>
      </c>
      <c r="O32" s="55"/>
      <c r="P32" s="22" t="str">
        <f t="shared" si="8"/>
        <v>незач.</v>
      </c>
      <c r="Q32" s="55"/>
      <c r="R32" s="22" t="str">
        <f t="shared" si="9"/>
        <v>незач.</v>
      </c>
      <c r="S32" s="22"/>
      <c r="T32" s="22" t="str">
        <f t="shared" si="10"/>
        <v>неуд.</v>
      </c>
      <c r="U32" s="22"/>
      <c r="V32" s="55"/>
      <c r="W32" s="22" t="str">
        <f t="shared" si="1"/>
        <v>неуд.</v>
      </c>
      <c r="X32" s="22"/>
      <c r="Y32" s="55"/>
      <c r="Z32" s="22" t="str">
        <f t="shared" si="11"/>
        <v>неуд.</v>
      </c>
      <c r="AA32" s="22"/>
      <c r="AB32" s="55"/>
      <c r="AC32" s="22" t="str">
        <f t="shared" si="12"/>
        <v>неуд.</v>
      </c>
      <c r="AD32" s="22"/>
      <c r="AE32" s="55"/>
      <c r="AF32" s="22" t="str">
        <f t="shared" si="13"/>
        <v>неуд.</v>
      </c>
      <c r="AG32" s="22"/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6"/>
      <c r="AS32" s="51" t="e">
        <f t="shared" si="2"/>
        <v>#DIV/0!</v>
      </c>
    </row>
    <row r="33" spans="1:45" s="3" customFormat="1">
      <c r="A33" s="75">
        <v>21</v>
      </c>
      <c r="B33" s="53"/>
      <c r="C33" s="52"/>
      <c r="D33" s="22" t="str">
        <f t="shared" si="3"/>
        <v>незач.</v>
      </c>
      <c r="E33" s="52"/>
      <c r="F33" s="22" t="str">
        <f t="shared" si="4"/>
        <v>незач.</v>
      </c>
      <c r="G33" s="49"/>
      <c r="H33" s="22" t="str">
        <f t="shared" si="0"/>
        <v>незач.</v>
      </c>
      <c r="I33" s="52"/>
      <c r="J33" s="22" t="str">
        <f t="shared" si="5"/>
        <v>незач.</v>
      </c>
      <c r="K33" s="52"/>
      <c r="L33" s="22" t="str">
        <f t="shared" si="6"/>
        <v>незач.</v>
      </c>
      <c r="M33" s="52"/>
      <c r="N33" s="22" t="str">
        <f t="shared" si="7"/>
        <v>незач.</v>
      </c>
      <c r="O33" s="55"/>
      <c r="P33" s="22" t="str">
        <f t="shared" si="8"/>
        <v>незач.</v>
      </c>
      <c r="Q33" s="55"/>
      <c r="R33" s="22" t="str">
        <f t="shared" si="9"/>
        <v>незач.</v>
      </c>
      <c r="S33" s="22"/>
      <c r="T33" s="22" t="str">
        <f t="shared" si="10"/>
        <v>неуд.</v>
      </c>
      <c r="U33" s="22"/>
      <c r="V33" s="55"/>
      <c r="W33" s="22" t="str">
        <f t="shared" si="1"/>
        <v>неуд.</v>
      </c>
      <c r="X33" s="22"/>
      <c r="Y33" s="55"/>
      <c r="Z33" s="22" t="str">
        <f t="shared" si="11"/>
        <v>неуд.</v>
      </c>
      <c r="AA33" s="22"/>
      <c r="AB33" s="55"/>
      <c r="AC33" s="22" t="str">
        <f t="shared" si="12"/>
        <v>неуд.</v>
      </c>
      <c r="AD33" s="22"/>
      <c r="AE33" s="55"/>
      <c r="AF33" s="22" t="str">
        <f t="shared" si="13"/>
        <v>неуд.</v>
      </c>
      <c r="AG33" s="22"/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6"/>
      <c r="AS33" s="51" t="e">
        <f t="shared" si="2"/>
        <v>#DIV/0!</v>
      </c>
    </row>
    <row r="34" spans="1:45" s="3" customFormat="1">
      <c r="A34" s="75">
        <v>22</v>
      </c>
      <c r="B34" s="53"/>
      <c r="C34" s="52"/>
      <c r="D34" s="22" t="str">
        <f t="shared" si="3"/>
        <v>незач.</v>
      </c>
      <c r="E34" s="52"/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5"/>
      <c r="P34" s="22" t="str">
        <f t="shared" si="8"/>
        <v>незач.</v>
      </c>
      <c r="Q34" s="55"/>
      <c r="R34" s="22" t="str">
        <f t="shared" si="9"/>
        <v>незач.</v>
      </c>
      <c r="S34" s="22"/>
      <c r="T34" s="22" t="str">
        <f t="shared" si="10"/>
        <v>неуд.</v>
      </c>
      <c r="U34" s="22"/>
      <c r="V34" s="55"/>
      <c r="W34" s="22" t="str">
        <f t="shared" si="1"/>
        <v>неуд.</v>
      </c>
      <c r="X34" s="22"/>
      <c r="Y34" s="55"/>
      <c r="Z34" s="22" t="str">
        <f t="shared" si="11"/>
        <v>неуд.</v>
      </c>
      <c r="AA34" s="22"/>
      <c r="AB34" s="55"/>
      <c r="AC34" s="22" t="str">
        <f t="shared" si="12"/>
        <v>неуд.</v>
      </c>
      <c r="AD34" s="22"/>
      <c r="AE34" s="55"/>
      <c r="AF34" s="22" t="str">
        <f t="shared" si="13"/>
        <v>неуд.</v>
      </c>
      <c r="AG34" s="22"/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/>
      <c r="AR34" s="76"/>
      <c r="AS34" s="51" t="e">
        <f t="shared" si="2"/>
        <v>#DIV/0!</v>
      </c>
    </row>
    <row r="35" spans="1:45" s="3" customFormat="1">
      <c r="A35" s="75">
        <v>23</v>
      </c>
      <c r="B35" s="53"/>
      <c r="C35" s="52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5"/>
      <c r="P35" s="22" t="str">
        <f t="shared" si="8"/>
        <v>незач.</v>
      </c>
      <c r="Q35" s="55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5"/>
      <c r="W35" s="22" t="str">
        <f t="shared" si="1"/>
        <v>неуд.</v>
      </c>
      <c r="X35" s="22"/>
      <c r="Y35" s="55"/>
      <c r="Z35" s="22" t="str">
        <f t="shared" si="11"/>
        <v>неуд.</v>
      </c>
      <c r="AA35" s="22"/>
      <c r="AB35" s="55"/>
      <c r="AC35" s="22" t="str">
        <f t="shared" si="12"/>
        <v>неуд.</v>
      </c>
      <c r="AD35" s="22"/>
      <c r="AE35" s="55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6"/>
      <c r="AS35" s="51" t="e">
        <f t="shared" si="2"/>
        <v>#DIV/0!</v>
      </c>
    </row>
    <row r="36" spans="1:45" s="3" customFormat="1">
      <c r="A36" s="75">
        <v>24</v>
      </c>
      <c r="B36" s="53"/>
      <c r="C36" s="52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5"/>
      <c r="P36" s="22" t="str">
        <f t="shared" si="8"/>
        <v>незач.</v>
      </c>
      <c r="Q36" s="55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5"/>
      <c r="W36" s="22" t="str">
        <f t="shared" si="1"/>
        <v>неуд.</v>
      </c>
      <c r="X36" s="22"/>
      <c r="Y36" s="55"/>
      <c r="Z36" s="22" t="str">
        <f t="shared" si="11"/>
        <v>неуд.</v>
      </c>
      <c r="AA36" s="22"/>
      <c r="AB36" s="55"/>
      <c r="AC36" s="22" t="str">
        <f t="shared" si="12"/>
        <v>неуд.</v>
      </c>
      <c r="AD36" s="22"/>
      <c r="AE36" s="55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6"/>
      <c r="AS36" s="51" t="e">
        <f t="shared" si="2"/>
        <v>#DIV/0!</v>
      </c>
    </row>
    <row r="37" spans="1:45" s="3" customFormat="1">
      <c r="A37" s="75">
        <v>25</v>
      </c>
      <c r="B37" s="53"/>
      <c r="C37" s="52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5"/>
      <c r="P37" s="22" t="str">
        <f t="shared" si="8"/>
        <v>незач.</v>
      </c>
      <c r="Q37" s="55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5"/>
      <c r="W37" s="22" t="str">
        <f t="shared" si="1"/>
        <v>неуд.</v>
      </c>
      <c r="X37" s="22"/>
      <c r="Y37" s="55"/>
      <c r="Z37" s="22" t="str">
        <f t="shared" si="11"/>
        <v>неуд.</v>
      </c>
      <c r="AA37" s="22"/>
      <c r="AB37" s="55"/>
      <c r="AC37" s="22" t="str">
        <f t="shared" si="12"/>
        <v>неуд.</v>
      </c>
      <c r="AD37" s="22"/>
      <c r="AE37" s="55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6"/>
      <c r="AS37" s="51" t="e">
        <f t="shared" si="2"/>
        <v>#DIV/0!</v>
      </c>
    </row>
    <row r="38" spans="1:45" s="3" customFormat="1">
      <c r="A38" s="75">
        <v>26</v>
      </c>
      <c r="B38" s="53"/>
      <c r="C38" s="52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5"/>
      <c r="P38" s="22" t="str">
        <f t="shared" si="8"/>
        <v>незач.</v>
      </c>
      <c r="Q38" s="55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5"/>
      <c r="W38" s="22" t="str">
        <f t="shared" si="1"/>
        <v>неуд.</v>
      </c>
      <c r="X38" s="22"/>
      <c r="Y38" s="55"/>
      <c r="Z38" s="22" t="str">
        <f t="shared" si="11"/>
        <v>неуд.</v>
      </c>
      <c r="AA38" s="22"/>
      <c r="AB38" s="55"/>
      <c r="AC38" s="22" t="str">
        <f t="shared" si="12"/>
        <v>неуд.</v>
      </c>
      <c r="AD38" s="22"/>
      <c r="AE38" s="55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6"/>
      <c r="AS38" s="51" t="e">
        <f t="shared" si="2"/>
        <v>#DIV/0!</v>
      </c>
    </row>
    <row r="39" spans="1:45" s="3" customFormat="1">
      <c r="A39" s="75">
        <v>27</v>
      </c>
      <c r="B39" s="53"/>
      <c r="C39" s="52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5"/>
      <c r="P39" s="22" t="str">
        <f t="shared" si="8"/>
        <v>незач.</v>
      </c>
      <c r="Q39" s="55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5"/>
      <c r="W39" s="22" t="str">
        <f t="shared" si="1"/>
        <v>неуд.</v>
      </c>
      <c r="X39" s="22"/>
      <c r="Y39" s="55"/>
      <c r="Z39" s="22" t="str">
        <f t="shared" si="11"/>
        <v>неуд.</v>
      </c>
      <c r="AA39" s="22"/>
      <c r="AB39" s="55"/>
      <c r="AC39" s="22" t="str">
        <f t="shared" si="12"/>
        <v>неуд.</v>
      </c>
      <c r="AD39" s="22"/>
      <c r="AE39" s="55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6"/>
      <c r="AS39" s="51" t="e">
        <f t="shared" si="2"/>
        <v>#DIV/0!</v>
      </c>
    </row>
    <row r="40" spans="1:45" s="3" customFormat="1">
      <c r="A40" s="75">
        <v>28</v>
      </c>
      <c r="B40" s="53"/>
      <c r="C40" s="52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5"/>
      <c r="P40" s="22" t="str">
        <f t="shared" si="8"/>
        <v>незач.</v>
      </c>
      <c r="Q40" s="55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5"/>
      <c r="W40" s="22" t="str">
        <f t="shared" si="1"/>
        <v>неуд.</v>
      </c>
      <c r="X40" s="22"/>
      <c r="Y40" s="55"/>
      <c r="Z40" s="22" t="str">
        <f t="shared" si="11"/>
        <v>неуд.</v>
      </c>
      <c r="AA40" s="22"/>
      <c r="AB40" s="55"/>
      <c r="AC40" s="22" t="str">
        <f t="shared" si="12"/>
        <v>неуд.</v>
      </c>
      <c r="AD40" s="22"/>
      <c r="AE40" s="55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6"/>
      <c r="AS40" s="51" t="e">
        <f t="shared" si="2"/>
        <v>#DIV/0!</v>
      </c>
    </row>
    <row r="41" spans="1:45" s="3" customFormat="1">
      <c r="A41" s="75">
        <v>29</v>
      </c>
      <c r="B41" s="53"/>
      <c r="C41" s="52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5"/>
      <c r="P41" s="22" t="str">
        <f t="shared" si="8"/>
        <v>незач.</v>
      </c>
      <c r="Q41" s="55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5"/>
      <c r="W41" s="22" t="str">
        <f t="shared" si="1"/>
        <v>неуд.</v>
      </c>
      <c r="X41" s="22"/>
      <c r="Y41" s="55"/>
      <c r="Z41" s="22" t="str">
        <f t="shared" si="11"/>
        <v>неуд.</v>
      </c>
      <c r="AA41" s="22"/>
      <c r="AB41" s="55"/>
      <c r="AC41" s="22" t="str">
        <f t="shared" si="12"/>
        <v>неуд.</v>
      </c>
      <c r="AD41" s="22"/>
      <c r="AE41" s="55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6"/>
      <c r="AS41" s="51" t="e">
        <f t="shared" si="2"/>
        <v>#DIV/0!</v>
      </c>
    </row>
    <row r="42" spans="1:45" s="3" customFormat="1">
      <c r="A42" s="75">
        <v>30</v>
      </c>
      <c r="B42" s="53"/>
      <c r="C42" s="52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5"/>
      <c r="P42" s="22" t="str">
        <f t="shared" si="8"/>
        <v>незач.</v>
      </c>
      <c r="Q42" s="55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5"/>
      <c r="W42" s="22" t="str">
        <f t="shared" si="1"/>
        <v>неуд.</v>
      </c>
      <c r="X42" s="22"/>
      <c r="Y42" s="55"/>
      <c r="Z42" s="22" t="str">
        <f t="shared" si="11"/>
        <v>неуд.</v>
      </c>
      <c r="AA42" s="22"/>
      <c r="AB42" s="55"/>
      <c r="AC42" s="22" t="str">
        <f t="shared" si="12"/>
        <v>неуд.</v>
      </c>
      <c r="AD42" s="22"/>
      <c r="AE42" s="55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6"/>
      <c r="AS42" s="51" t="e">
        <f t="shared" si="2"/>
        <v>#DIV/0!</v>
      </c>
    </row>
    <row r="43" spans="1:45" s="3" customFormat="1">
      <c r="A43" s="75">
        <v>31</v>
      </c>
      <c r="B43" s="53"/>
      <c r="C43" s="52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5"/>
      <c r="P43" s="22" t="str">
        <f t="shared" si="8"/>
        <v>незач.</v>
      </c>
      <c r="Q43" s="55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5"/>
      <c r="W43" s="22" t="str">
        <f t="shared" si="1"/>
        <v>неуд.</v>
      </c>
      <c r="X43" s="22"/>
      <c r="Y43" s="55"/>
      <c r="Z43" s="22" t="str">
        <f t="shared" si="11"/>
        <v>неуд.</v>
      </c>
      <c r="AA43" s="22"/>
      <c r="AB43" s="55"/>
      <c r="AC43" s="22" t="str">
        <f t="shared" si="12"/>
        <v>неуд.</v>
      </c>
      <c r="AD43" s="22"/>
      <c r="AE43" s="55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6"/>
      <c r="AS43" s="51" t="e">
        <f t="shared" si="2"/>
        <v>#DIV/0!</v>
      </c>
    </row>
    <row r="44" spans="1:45" s="3" customFormat="1">
      <c r="A44" s="75">
        <v>32</v>
      </c>
      <c r="B44" s="53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5"/>
      <c r="P44" s="22" t="str">
        <f t="shared" si="8"/>
        <v>незач.</v>
      </c>
      <c r="Q44" s="55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5"/>
      <c r="W44" s="22" t="str">
        <f t="shared" si="1"/>
        <v>неуд.</v>
      </c>
      <c r="X44" s="22"/>
      <c r="Y44" s="55"/>
      <c r="Z44" s="22" t="str">
        <f t="shared" si="11"/>
        <v>неуд.</v>
      </c>
      <c r="AA44" s="22"/>
      <c r="AB44" s="55"/>
      <c r="AC44" s="22" t="str">
        <f t="shared" si="12"/>
        <v>неуд.</v>
      </c>
      <c r="AD44" s="22"/>
      <c r="AE44" s="55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6"/>
      <c r="AS44" s="51" t="e">
        <f t="shared" si="2"/>
        <v>#DIV/0!</v>
      </c>
    </row>
    <row r="45" spans="1:45" s="3" customFormat="1">
      <c r="A45" s="75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5"/>
      <c r="P45" s="22" t="str">
        <f t="shared" si="8"/>
        <v>незач.</v>
      </c>
      <c r="Q45" s="55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5"/>
      <c r="W45" s="22" t="str">
        <f t="shared" si="1"/>
        <v>неуд.</v>
      </c>
      <c r="X45" s="22"/>
      <c r="Y45" s="55"/>
      <c r="Z45" s="22" t="str">
        <f t="shared" si="11"/>
        <v>неуд.</v>
      </c>
      <c r="AA45" s="22"/>
      <c r="AB45" s="55"/>
      <c r="AC45" s="22" t="str">
        <f t="shared" si="12"/>
        <v>неуд.</v>
      </c>
      <c r="AD45" s="22"/>
      <c r="AE45" s="55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6"/>
      <c r="AS45" s="51" t="e">
        <f t="shared" si="2"/>
        <v>#DIV/0!</v>
      </c>
    </row>
    <row r="46" spans="1:45" s="3" customFormat="1">
      <c r="A46" s="75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5"/>
      <c r="P46" s="22" t="str">
        <f t="shared" si="8"/>
        <v>незач.</v>
      </c>
      <c r="Q46" s="55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5"/>
      <c r="W46" s="22" t="str">
        <f t="shared" si="1"/>
        <v>неуд.</v>
      </c>
      <c r="X46" s="22"/>
      <c r="Y46" s="55"/>
      <c r="Z46" s="22" t="str">
        <f t="shared" si="11"/>
        <v>неуд.</v>
      </c>
      <c r="AA46" s="22"/>
      <c r="AB46" s="55"/>
      <c r="AC46" s="22" t="str">
        <f t="shared" si="12"/>
        <v>неуд.</v>
      </c>
      <c r="AD46" s="22"/>
      <c r="AE46" s="55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6"/>
      <c r="AS46" s="51" t="e">
        <f t="shared" si="2"/>
        <v>#DIV/0!</v>
      </c>
    </row>
    <row r="47" spans="1:45" s="3" customFormat="1">
      <c r="A47" s="75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5"/>
      <c r="P47" s="22" t="str">
        <f t="shared" si="8"/>
        <v>незач.</v>
      </c>
      <c r="Q47" s="55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5"/>
      <c r="W47" s="22" t="str">
        <f t="shared" si="1"/>
        <v>неуд.</v>
      </c>
      <c r="X47" s="22"/>
      <c r="Y47" s="55"/>
      <c r="Z47" s="22" t="str">
        <f t="shared" si="11"/>
        <v>неуд.</v>
      </c>
      <c r="AA47" s="22"/>
      <c r="AB47" s="55"/>
      <c r="AC47" s="22" t="str">
        <f t="shared" si="12"/>
        <v>неуд.</v>
      </c>
      <c r="AD47" s="22"/>
      <c r="AE47" s="55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6"/>
      <c r="AS47" s="51" t="e">
        <f t="shared" si="2"/>
        <v>#DIV/0!</v>
      </c>
    </row>
    <row r="48" spans="1:45" s="3" customFormat="1">
      <c r="A48" s="75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5"/>
      <c r="P48" s="22" t="str">
        <f t="shared" si="8"/>
        <v>незач.</v>
      </c>
      <c r="Q48" s="55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5"/>
      <c r="W48" s="22" t="str">
        <f t="shared" si="1"/>
        <v>неуд.</v>
      </c>
      <c r="X48" s="22"/>
      <c r="Y48" s="55"/>
      <c r="Z48" s="22" t="str">
        <f t="shared" si="11"/>
        <v>неуд.</v>
      </c>
      <c r="AA48" s="22"/>
      <c r="AB48" s="55"/>
      <c r="AC48" s="22" t="str">
        <f t="shared" si="12"/>
        <v>неуд.</v>
      </c>
      <c r="AD48" s="22"/>
      <c r="AE48" s="55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6"/>
      <c r="AS48" s="51" t="e">
        <f t="shared" si="2"/>
        <v>#DIV/0!</v>
      </c>
    </row>
    <row r="49" spans="1:45" s="3" customFormat="1">
      <c r="A49" s="75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5"/>
      <c r="P49" s="22" t="str">
        <f t="shared" si="8"/>
        <v>незач.</v>
      </c>
      <c r="Q49" s="55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5"/>
      <c r="W49" s="22" t="str">
        <f t="shared" si="1"/>
        <v>неуд.</v>
      </c>
      <c r="X49" s="22"/>
      <c r="Y49" s="55"/>
      <c r="Z49" s="22" t="str">
        <f t="shared" si="11"/>
        <v>неуд.</v>
      </c>
      <c r="AA49" s="22"/>
      <c r="AB49" s="55"/>
      <c r="AC49" s="22" t="str">
        <f t="shared" si="12"/>
        <v>неуд.</v>
      </c>
      <c r="AD49" s="22"/>
      <c r="AE49" s="55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6"/>
      <c r="AS49" s="51" t="e">
        <f t="shared" si="2"/>
        <v>#DIV/0!</v>
      </c>
    </row>
    <row r="50" spans="1:45" s="3" customFormat="1">
      <c r="A50" s="75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5"/>
      <c r="P50" s="22" t="str">
        <f t="shared" si="8"/>
        <v>незач.</v>
      </c>
      <c r="Q50" s="55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5"/>
      <c r="W50" s="22" t="str">
        <f t="shared" si="1"/>
        <v>неуд.</v>
      </c>
      <c r="X50" s="22"/>
      <c r="Y50" s="55"/>
      <c r="Z50" s="22" t="str">
        <f t="shared" si="11"/>
        <v>неуд.</v>
      </c>
      <c r="AA50" s="22"/>
      <c r="AB50" s="55"/>
      <c r="AC50" s="22" t="str">
        <f t="shared" si="12"/>
        <v>неуд.</v>
      </c>
      <c r="AD50" s="22"/>
      <c r="AE50" s="55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6"/>
      <c r="AS50" s="51" t="e">
        <f t="shared" si="2"/>
        <v>#DIV/0!</v>
      </c>
    </row>
    <row r="51" spans="1:45" s="3" customFormat="1">
      <c r="A51" s="75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5"/>
      <c r="P51" s="22" t="str">
        <f t="shared" si="8"/>
        <v>незач.</v>
      </c>
      <c r="Q51" s="55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5"/>
      <c r="W51" s="22" t="str">
        <f t="shared" si="1"/>
        <v>неуд.</v>
      </c>
      <c r="X51" s="22"/>
      <c r="Y51" s="55"/>
      <c r="Z51" s="22" t="str">
        <f t="shared" si="11"/>
        <v>неуд.</v>
      </c>
      <c r="AA51" s="22"/>
      <c r="AB51" s="55"/>
      <c r="AC51" s="22" t="str">
        <f t="shared" si="12"/>
        <v>неуд.</v>
      </c>
      <c r="AD51" s="22"/>
      <c r="AE51" s="55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6"/>
      <c r="AS51" s="51" t="e">
        <f t="shared" si="2"/>
        <v>#DIV/0!</v>
      </c>
    </row>
    <row r="52" spans="1:45" s="3" customFormat="1">
      <c r="A52" s="75">
        <v>40</v>
      </c>
      <c r="B52" s="53"/>
      <c r="C52" s="52"/>
      <c r="D52" s="22" t="str">
        <f t="shared" si="3"/>
        <v>незач.</v>
      </c>
      <c r="E52" s="55"/>
      <c r="F52" s="22" t="str">
        <f t="shared" si="4"/>
        <v>незач.</v>
      </c>
      <c r="G52" s="49"/>
      <c r="H52" s="22" t="str">
        <f t="shared" si="0"/>
        <v>незач.</v>
      </c>
      <c r="I52" s="55"/>
      <c r="J52" s="22" t="str">
        <f t="shared" si="5"/>
        <v>незач.</v>
      </c>
      <c r="K52" s="55"/>
      <c r="L52" s="22" t="str">
        <f t="shared" si="6"/>
        <v>незач.</v>
      </c>
      <c r="M52" s="55"/>
      <c r="N52" s="22" t="str">
        <f t="shared" si="7"/>
        <v>незач.</v>
      </c>
      <c r="O52" s="55"/>
      <c r="P52" s="22" t="str">
        <f t="shared" si="8"/>
        <v>незач.</v>
      </c>
      <c r="Q52" s="55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5"/>
      <c r="W52" s="22" t="str">
        <f t="shared" si="1"/>
        <v>неуд.</v>
      </c>
      <c r="X52" s="22"/>
      <c r="Y52" s="55"/>
      <c r="Z52" s="22" t="str">
        <f t="shared" si="11"/>
        <v>неуд.</v>
      </c>
      <c r="AA52" s="22"/>
      <c r="AB52" s="55"/>
      <c r="AC52" s="22" t="str">
        <f t="shared" si="12"/>
        <v>неуд.</v>
      </c>
      <c r="AD52" s="22"/>
      <c r="AE52" s="55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6"/>
      <c r="AS52" s="51" t="e">
        <f t="shared" si="2"/>
        <v>#DIV/0!</v>
      </c>
    </row>
    <row r="53" spans="1:45" s="3" customFormat="1" ht="15" customHeight="1">
      <c r="A53" s="122" t="s">
        <v>197</v>
      </c>
      <c r="B53" s="123"/>
      <c r="C53" s="75">
        <f>AVERAGE(C13:C52)</f>
        <v>69.5</v>
      </c>
      <c r="D53" s="75"/>
      <c r="E53" s="75">
        <f>AVERAGE(E13:E52)</f>
        <v>73.166666666666671</v>
      </c>
      <c r="F53" s="75"/>
      <c r="G53" s="75" t="e">
        <f>AVERAGE(G13:G52)</f>
        <v>#DIV/0!</v>
      </c>
      <c r="H53" s="75"/>
      <c r="I53" s="75">
        <f>AVERAGE(I13:I52)</f>
        <v>70.333333333333329</v>
      </c>
      <c r="J53" s="75"/>
      <c r="K53" s="75" t="e">
        <f>AVERAGE(K13:K52)</f>
        <v>#DIV/0!</v>
      </c>
      <c r="L53" s="75"/>
      <c r="M53" s="75">
        <f>AVERAGE(M13:M52)</f>
        <v>65.5</v>
      </c>
      <c r="N53" s="75"/>
      <c r="O53" s="75">
        <f>AVERAGE(O13:O52)</f>
        <v>71.5</v>
      </c>
      <c r="P53" s="75"/>
      <c r="Q53" s="75" t="e">
        <f>AVERAGE(Q13:Q52)</f>
        <v>#DIV/0!</v>
      </c>
      <c r="R53" s="75"/>
      <c r="S53" s="75">
        <f>AVERAGE(S13:S52)</f>
        <v>75.400000000000006</v>
      </c>
      <c r="T53" s="57"/>
      <c r="U53" s="58"/>
      <c r="V53" s="75">
        <f>AVERAGE(V13:V52)</f>
        <v>66.8</v>
      </c>
      <c r="W53" s="57"/>
      <c r="X53" s="58"/>
      <c r="Y53" s="75">
        <f>AVERAGE(Y13:Y52)</f>
        <v>63.5</v>
      </c>
      <c r="Z53" s="124"/>
      <c r="AA53" s="124"/>
      <c r="AB53" s="75">
        <f>AVERAGE(AB13:AB52)</f>
        <v>59.333333333333336</v>
      </c>
      <c r="AC53" s="57"/>
      <c r="AD53" s="58"/>
      <c r="AE53" s="75">
        <f>AVERAGE(AE13:AE52)</f>
        <v>84.166666666666671</v>
      </c>
      <c r="AF53" s="57"/>
      <c r="AG53" s="58"/>
      <c r="AH53" s="75" t="e">
        <f>AVERAGE(AH13:AH52)</f>
        <v>#DIV/0!</v>
      </c>
      <c r="AI53" s="57"/>
      <c r="AJ53" s="58"/>
      <c r="AK53" s="75" t="e">
        <f>AVERAGE(AK13:AK52)</f>
        <v>#DIV/0!</v>
      </c>
      <c r="AL53" s="57"/>
      <c r="AM53" s="58"/>
      <c r="AN53" s="75" t="e">
        <f>AVERAGE(AN13:AN52)</f>
        <v>#DIV/0!</v>
      </c>
      <c r="AO53" s="57"/>
      <c r="AP53" s="58"/>
      <c r="AQ53" s="124"/>
      <c r="AR53" s="124"/>
      <c r="AS53" s="56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R10:AR11"/>
    <mergeCell ref="A53:B53"/>
    <mergeCell ref="Z53:AA53"/>
    <mergeCell ref="AQ53:AR53"/>
    <mergeCell ref="AD10:AD11"/>
    <mergeCell ref="AF10:AF11"/>
    <mergeCell ref="AG10:AG11"/>
    <mergeCell ref="AI10:AI11"/>
    <mergeCell ref="AJ10:AJ11"/>
    <mergeCell ref="AL10:AL11"/>
    <mergeCell ref="U10:U11"/>
    <mergeCell ref="W10:W11"/>
    <mergeCell ref="X10:X11"/>
    <mergeCell ref="J10:J11"/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O10:AO11"/>
    <mergeCell ref="AP10:AP11"/>
    <mergeCell ref="AQ10:AQ11"/>
    <mergeCell ref="P10:P11"/>
    <mergeCell ref="R10:R11"/>
    <mergeCell ref="T10:T11"/>
    <mergeCell ref="AM10:AM11"/>
    <mergeCell ref="Z10:Z11"/>
    <mergeCell ref="AA10:AA11"/>
    <mergeCell ref="AC10:AC11"/>
  </mergeCells>
  <conditionalFormatting sqref="N14:N52 D13:D52 F13:F52 H13:H52 J13:J52 L13:L52 Z13:AA52 AC13:AD52 AF13:AG52 AI13:AJ52 W13:X52">
    <cfRule type="cellIs" dxfId="224" priority="77" operator="equal">
      <formula>"ОШИБКА"</formula>
    </cfRule>
  </conditionalFormatting>
  <conditionalFormatting sqref="N13:N52 P13:P52 R13:T52">
    <cfRule type="cellIs" dxfId="223" priority="75" operator="equal">
      <formula>"ОШИБКА"</formula>
    </cfRule>
    <cfRule type="cellIs" dxfId="222" priority="76" operator="equal">
      <formula>"ОШИБКА"</formula>
    </cfRule>
  </conditionalFormatting>
  <conditionalFormatting sqref="F13:F52">
    <cfRule type="cellIs" dxfId="221" priority="73" operator="equal">
      <formula>"ОШИБКА"</formula>
    </cfRule>
    <cfRule type="cellIs" dxfId="220" priority="74" operator="equal">
      <formula>"ОШИБКА"</formula>
    </cfRule>
  </conditionalFormatting>
  <conditionalFormatting sqref="H13:H52">
    <cfRule type="cellIs" dxfId="219" priority="71" operator="equal">
      <formula>"ОШИБКА"</formula>
    </cfRule>
    <cfRule type="cellIs" dxfId="218" priority="72" operator="equal">
      <formula>"ОШИБКА"</formula>
    </cfRule>
  </conditionalFormatting>
  <conditionalFormatting sqref="J13:J52">
    <cfRule type="cellIs" dxfId="217" priority="69" operator="equal">
      <formula>"ОШИБКА"</formula>
    </cfRule>
    <cfRule type="cellIs" dxfId="216" priority="70" operator="equal">
      <formula>"ОШИБКА"</formula>
    </cfRule>
  </conditionalFormatting>
  <conditionalFormatting sqref="L13:L52">
    <cfRule type="cellIs" dxfId="215" priority="67" operator="equal">
      <formula>"ОШИБКА"</formula>
    </cfRule>
    <cfRule type="cellIs" dxfId="214" priority="68" operator="equal">
      <formula>"ОШИБКА"</formula>
    </cfRule>
  </conditionalFormatting>
  <conditionalFormatting sqref="W13:W52">
    <cfRule type="cellIs" dxfId="213" priority="63" operator="equal">
      <formula>"ОШИБКА"</formula>
    </cfRule>
    <cfRule type="cellIs" dxfId="212" priority="64" operator="equal">
      <formula>ОШИБКА</formula>
    </cfRule>
    <cfRule type="cellIs" dxfId="211" priority="65" operator="equal">
      <formula>"ОШИБКА"</formula>
    </cfRule>
    <cfRule type="cellIs" dxfId="210" priority="66" operator="equal">
      <formula>"ОШИБКА"</formula>
    </cfRule>
  </conditionalFormatting>
  <conditionalFormatting sqref="X13:X52">
    <cfRule type="cellIs" dxfId="209" priority="62" operator="equal">
      <formula>"ОШИБКА"</formula>
    </cfRule>
  </conditionalFormatting>
  <conditionalFormatting sqref="Z13:AA52">
    <cfRule type="cellIs" dxfId="208" priority="61" operator="equal">
      <formula>"ОШИБКА"</formula>
    </cfRule>
  </conditionalFormatting>
  <conditionalFormatting sqref="Z13:Z52">
    <cfRule type="cellIs" dxfId="207" priority="58" operator="equal">
      <formula>"ОШИБКА"</formula>
    </cfRule>
    <cfRule type="cellIs" dxfId="206" priority="59" operator="equal">
      <formula>"ОШИБКА"</formula>
    </cfRule>
    <cfRule type="cellIs" dxfId="205" priority="60" operator="equal">
      <formula>"ОШИБКА"</formula>
    </cfRule>
  </conditionalFormatting>
  <conditionalFormatting sqref="P13:P52 D1:D8 F1:F8 J1:J8 N1:N8 H1:H8 L1:L8 L10 H10 N10 J10 F10 R13:T52 D13:D1048576 F13:F1048576 H13:H1048576 J13:J1048576 L13:L1048576 N13:N1048576">
    <cfRule type="cellIs" dxfId="204" priority="57" operator="equal">
      <formula>"незач."</formula>
    </cfRule>
  </conditionalFormatting>
  <conditionalFormatting sqref="P10">
    <cfRule type="cellIs" dxfId="203" priority="56" operator="equal">
      <formula>"незач."</formula>
    </cfRule>
  </conditionalFormatting>
  <conditionalFormatting sqref="R10">
    <cfRule type="cellIs" dxfId="202" priority="55" operator="equal">
      <formula>"незач."</formula>
    </cfRule>
  </conditionalFormatting>
  <conditionalFormatting sqref="X13:X52">
    <cfRule type="cellIs" dxfId="201" priority="53" operator="equal">
      <formula>"F"</formula>
    </cfRule>
    <cfRule type="cellIs" dxfId="200" priority="54" operator="equal">
      <formula>F</formula>
    </cfRule>
  </conditionalFormatting>
  <conditionalFormatting sqref="AA13:AA52">
    <cfRule type="cellIs" dxfId="199" priority="52" operator="equal">
      <formula>"F"</formula>
    </cfRule>
  </conditionalFormatting>
  <conditionalFormatting sqref="X13:X16">
    <cfRule type="cellIs" dxfId="198" priority="51" operator="equal">
      <formula>"F"</formula>
    </cfRule>
  </conditionalFormatting>
  <conditionalFormatting sqref="X13">
    <cfRule type="cellIs" dxfId="197" priority="48" operator="equal">
      <formula>"ОШИБКА"</formula>
    </cfRule>
    <cfRule type="cellIs" dxfId="196" priority="49" operator="equal">
      <formula>"ОШИБКА"</formula>
    </cfRule>
    <cfRule type="cellIs" dxfId="195" priority="50" operator="equal">
      <formula>"F"</formula>
    </cfRule>
  </conditionalFormatting>
  <conditionalFormatting sqref="AD13:AD52">
    <cfRule type="cellIs" dxfId="194" priority="47" operator="equal">
      <formula>"F"</formula>
    </cfRule>
  </conditionalFormatting>
  <conditionalFormatting sqref="AG13:AG52">
    <cfRule type="cellIs" dxfId="193" priority="46" operator="equal">
      <formula>"F"</formula>
    </cfRule>
  </conditionalFormatting>
  <conditionalFormatting sqref="AJ13:AJ52">
    <cfRule type="cellIs" dxfId="192" priority="45" operator="equal">
      <formula>"F"</formula>
    </cfRule>
  </conditionalFormatting>
  <conditionalFormatting sqref="D13:D52">
    <cfRule type="cellIs" dxfId="191" priority="44" operator="equal">
      <formula>"ОШИБКА"</formula>
    </cfRule>
  </conditionalFormatting>
  <conditionalFormatting sqref="N13:N52">
    <cfRule type="cellIs" dxfId="190" priority="43" operator="equal">
      <formula>"ОШИБКА"</formula>
    </cfRule>
  </conditionalFormatting>
  <conditionalFormatting sqref="P13:P52">
    <cfRule type="cellIs" dxfId="189" priority="42" operator="equal">
      <formula>"ОШИБКА"</formula>
    </cfRule>
  </conditionalFormatting>
  <conditionalFormatting sqref="R13:R52">
    <cfRule type="cellIs" dxfId="188" priority="41" operator="equal">
      <formula>"ОШИБКА"</formula>
    </cfRule>
  </conditionalFormatting>
  <conditionalFormatting sqref="T13:T52">
    <cfRule type="cellIs" dxfId="187" priority="40" operator="equal">
      <formula>"ОШИБКА"</formula>
    </cfRule>
  </conditionalFormatting>
  <conditionalFormatting sqref="W13:W52">
    <cfRule type="cellIs" dxfId="186" priority="38" operator="equal">
      <formula>"ОШИБКА"</formula>
    </cfRule>
    <cfRule type="cellIs" dxfId="185" priority="39" operator="equal">
      <formula>"ОШИБКА"</formula>
    </cfRule>
  </conditionalFormatting>
  <conditionalFormatting sqref="AA13:AA52">
    <cfRule type="cellIs" dxfId="184" priority="37" operator="equal">
      <formula>"ОШИБКА"</formula>
    </cfRule>
  </conditionalFormatting>
  <conditionalFormatting sqref="AC13:AC52">
    <cfRule type="cellIs" dxfId="183" priority="36" operator="equal">
      <formula>"ОШИБКА"</formula>
    </cfRule>
  </conditionalFormatting>
  <conditionalFormatting sqref="AD13:AD52">
    <cfRule type="cellIs" dxfId="182" priority="35" operator="equal">
      <formula>"ОШИБКА"</formula>
    </cfRule>
  </conditionalFormatting>
  <conditionalFormatting sqref="AF13:AG52">
    <cfRule type="cellIs" dxfId="181" priority="34" operator="equal">
      <formula>"ОШИБКА"</formula>
    </cfRule>
  </conditionalFormatting>
  <conditionalFormatting sqref="AI13:AJ52">
    <cfRule type="cellIs" dxfId="180" priority="33" operator="equal">
      <formula>"ОШИБКА"</formula>
    </cfRule>
  </conditionalFormatting>
  <conditionalFormatting sqref="W13:W52">
    <cfRule type="cellIs" dxfId="179" priority="32" operator="equal">
      <formula>"неуд"</formula>
    </cfRule>
  </conditionalFormatting>
  <conditionalFormatting sqref="W13:W52">
    <cfRule type="cellIs" dxfId="178" priority="31" operator="equal">
      <formula>"неуд."</formula>
    </cfRule>
  </conditionalFormatting>
  <conditionalFormatting sqref="Z13:Z52">
    <cfRule type="cellIs" dxfId="177" priority="30" operator="equal">
      <formula>"неуд."</formula>
    </cfRule>
  </conditionalFormatting>
  <conditionalFormatting sqref="AC13:AC52">
    <cfRule type="cellIs" dxfId="176" priority="29" operator="equal">
      <formula>"неуд."</formula>
    </cfRule>
  </conditionalFormatting>
  <conditionalFormatting sqref="AF13:AF52">
    <cfRule type="cellIs" dxfId="175" priority="28" operator="equal">
      <formula>"неуд."</formula>
    </cfRule>
  </conditionalFormatting>
  <conditionalFormatting sqref="AI13:AI52">
    <cfRule type="cellIs" dxfId="174" priority="27" operator="equal">
      <formula>"неуд."</formula>
    </cfRule>
  </conditionalFormatting>
  <conditionalFormatting sqref="U13:U52">
    <cfRule type="cellIs" dxfId="173" priority="26" operator="equal">
      <formula>"ОШИБКА"</formula>
    </cfRule>
  </conditionalFormatting>
  <conditionalFormatting sqref="U13:U52">
    <cfRule type="cellIs" dxfId="172" priority="25" operator="equal">
      <formula>"ОШИБКА"</formula>
    </cfRule>
  </conditionalFormatting>
  <conditionalFormatting sqref="U13:U52">
    <cfRule type="cellIs" dxfId="171" priority="23" operator="equal">
      <formula>"F"</formula>
    </cfRule>
    <cfRule type="cellIs" dxfId="170" priority="24" operator="equal">
      <formula>F</formula>
    </cfRule>
  </conditionalFormatting>
  <conditionalFormatting sqref="U13:U52">
    <cfRule type="cellIs" dxfId="169" priority="22" operator="equal">
      <formula>"F"</formula>
    </cfRule>
  </conditionalFormatting>
  <conditionalFormatting sqref="U13:U52">
    <cfRule type="cellIs" dxfId="168" priority="19" operator="equal">
      <formula>"ОШИБКА"</formula>
    </cfRule>
    <cfRule type="cellIs" dxfId="167" priority="20" operator="equal">
      <formula>"ОШИБКА"</formula>
    </cfRule>
    <cfRule type="cellIs" dxfId="166" priority="21" operator="equal">
      <formula>"F"</formula>
    </cfRule>
  </conditionalFormatting>
  <conditionalFormatting sqref="D10">
    <cfRule type="cellIs" dxfId="165" priority="18" operator="equal">
      <formula>"незач."</formula>
    </cfRule>
  </conditionalFormatting>
  <conditionalFormatting sqref="AL13:AM52">
    <cfRule type="cellIs" dxfId="164" priority="17" operator="equal">
      <formula>"ОШИБКА"</formula>
    </cfRule>
  </conditionalFormatting>
  <conditionalFormatting sqref="AM13:AM52">
    <cfRule type="cellIs" dxfId="163" priority="16" operator="equal">
      <formula>"F"</formula>
    </cfRule>
  </conditionalFormatting>
  <conditionalFormatting sqref="AL13:AM52">
    <cfRule type="cellIs" dxfId="162" priority="15" operator="equal">
      <formula>"ОШИБКА"</formula>
    </cfRule>
  </conditionalFormatting>
  <conditionalFormatting sqref="AL13:AL52">
    <cfRule type="cellIs" dxfId="161" priority="14" operator="equal">
      <formula>"неуд."</formula>
    </cfRule>
  </conditionalFormatting>
  <conditionalFormatting sqref="AO13:AP52">
    <cfRule type="cellIs" dxfId="160" priority="13" operator="equal">
      <formula>"ОШИБКА"</formula>
    </cfRule>
  </conditionalFormatting>
  <conditionalFormatting sqref="AP13:AP52">
    <cfRule type="cellIs" dxfId="159" priority="12" operator="equal">
      <formula>"F"</formula>
    </cfRule>
  </conditionalFormatting>
  <conditionalFormatting sqref="AO13:AP52">
    <cfRule type="cellIs" dxfId="158" priority="11" operator="equal">
      <formula>"ОШИБКА"</formula>
    </cfRule>
  </conditionalFormatting>
  <conditionalFormatting sqref="AO13:AO52">
    <cfRule type="cellIs" dxfId="157" priority="10" operator="equal">
      <formula>"неуд."</formula>
    </cfRule>
  </conditionalFormatting>
  <conditionalFormatting sqref="L10 H10 N10 J10 F10">
    <cfRule type="cellIs" dxfId="156" priority="9" operator="equal">
      <formula>"незач."</formula>
    </cfRule>
  </conditionalFormatting>
  <conditionalFormatting sqref="P10">
    <cfRule type="cellIs" dxfId="155" priority="8" operator="equal">
      <formula>"незач."</formula>
    </cfRule>
  </conditionalFormatting>
  <conditionalFormatting sqref="R10">
    <cfRule type="cellIs" dxfId="154" priority="7" operator="equal">
      <formula>"незач."</formula>
    </cfRule>
  </conditionalFormatting>
  <conditionalFormatting sqref="D10">
    <cfRule type="cellIs" dxfId="153" priority="6" operator="equal">
      <formula>"незач."</formula>
    </cfRule>
  </conditionalFormatting>
  <conditionalFormatting sqref="L10 H10 N10 J10 F10">
    <cfRule type="cellIs" dxfId="152" priority="5" operator="equal">
      <formula>"незач."</formula>
    </cfRule>
  </conditionalFormatting>
  <conditionalFormatting sqref="D10">
    <cfRule type="cellIs" dxfId="151" priority="4" operator="equal">
      <formula>"незач."</formula>
    </cfRule>
  </conditionalFormatting>
  <conditionalFormatting sqref="D10">
    <cfRule type="cellIs" dxfId="150" priority="3" operator="equal">
      <formula>"незач."</formula>
    </cfRule>
  </conditionalFormatting>
  <conditionalFormatting sqref="D10">
    <cfRule type="cellIs" dxfId="149" priority="2" operator="equal">
      <formula>"незач."</formula>
    </cfRule>
  </conditionalFormatting>
  <conditionalFormatting sqref="D10">
    <cfRule type="cellIs" dxfId="148" priority="1" operator="equal">
      <formula>"незач."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6"/>
  <sheetViews>
    <sheetView zoomScale="75" zoomScaleNormal="75" workbookViewId="0">
      <pane xSplit="2" ySplit="12" topLeftCell="V13" activePane="bottomRight" state="frozen"/>
      <selection pane="topRight" activeCell="C1" sqref="C1"/>
      <selection pane="bottomLeft" activeCell="A14" sqref="A14"/>
      <selection pane="bottomRight" activeCell="AQ22" sqref="AQ22"/>
    </sheetView>
  </sheetViews>
  <sheetFormatPr defaultRowHeight="15"/>
  <cols>
    <col min="1" max="1" width="3.5703125" style="28" customWidth="1"/>
    <col min="2" max="2" width="35.5703125" style="28" customWidth="1"/>
    <col min="3" max="3" width="11.42578125" style="28" customWidth="1"/>
    <col min="4" max="4" width="6.7109375" style="28" customWidth="1"/>
    <col min="5" max="5" width="7.42578125" style="28" customWidth="1"/>
    <col min="6" max="6" width="7.28515625" style="28" customWidth="1"/>
    <col min="7" max="7" width="7.140625" style="28" customWidth="1"/>
    <col min="8" max="8" width="7.28515625" style="28" customWidth="1"/>
    <col min="9" max="9" width="8" style="28" customWidth="1"/>
    <col min="10" max="10" width="7.28515625" style="28" customWidth="1"/>
    <col min="11" max="11" width="8" style="28" customWidth="1"/>
    <col min="12" max="12" width="7.28515625" style="28" customWidth="1"/>
    <col min="13" max="13" width="8.7109375" style="28" customWidth="1"/>
    <col min="14" max="16" width="7.28515625" style="28" customWidth="1"/>
    <col min="17" max="17" width="8.7109375" style="28" customWidth="1"/>
    <col min="18" max="18" width="7.28515625" style="28" customWidth="1"/>
    <col min="19" max="19" width="8.5703125" style="28" customWidth="1"/>
    <col min="20" max="21" width="7.140625" style="28" customWidth="1"/>
    <col min="22" max="22" width="7.42578125" style="28" customWidth="1"/>
    <col min="23" max="23" width="7.28515625" style="28" customWidth="1"/>
    <col min="24" max="24" width="7.140625" style="28" customWidth="1"/>
    <col min="25" max="25" width="8.140625" style="28" customWidth="1"/>
    <col min="26" max="26" width="7.28515625" style="28" customWidth="1"/>
    <col min="27" max="27" width="7.140625" style="28" customWidth="1"/>
    <col min="28" max="28" width="8" style="28" customWidth="1"/>
    <col min="29" max="29" width="7.28515625" style="28" customWidth="1"/>
    <col min="30" max="30" width="7.140625" style="28" customWidth="1"/>
    <col min="31" max="31" width="7.7109375" style="28" customWidth="1"/>
    <col min="32" max="32" width="7.28515625" style="28" customWidth="1"/>
    <col min="33" max="33" width="7.140625" style="28" customWidth="1"/>
    <col min="34" max="34" width="7.85546875" style="28" customWidth="1"/>
    <col min="35" max="35" width="7.28515625" style="28" customWidth="1"/>
    <col min="36" max="36" width="7.140625" style="28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28" customWidth="1"/>
    <col min="44" max="44" width="14.85546875" style="28" customWidth="1"/>
    <col min="45" max="45" width="13.42578125" style="28" customWidth="1"/>
    <col min="46" max="16384" width="9.140625" style="28"/>
  </cols>
  <sheetData>
    <row r="1" spans="1:45" s="17" customForma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5" s="17" customFormat="1" ht="16.5" thickBot="1">
      <c r="A2" s="114" t="s">
        <v>196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335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 t="s">
        <v>336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337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>
      <c r="A9" s="115" t="s">
        <v>5</v>
      </c>
      <c r="B9" s="116" t="s">
        <v>164</v>
      </c>
      <c r="C9" s="116" t="s">
        <v>0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5" t="s">
        <v>165</v>
      </c>
      <c r="AR9" s="115"/>
      <c r="AS9" s="117" t="s">
        <v>187</v>
      </c>
    </row>
    <row r="10" spans="1:45" s="3" customFormat="1" ht="72.75" customHeight="1">
      <c r="A10" s="115"/>
      <c r="B10" s="116"/>
      <c r="C10" s="44" t="s">
        <v>459</v>
      </c>
      <c r="D10" s="111" t="s">
        <v>487</v>
      </c>
      <c r="E10" s="44" t="s">
        <v>463</v>
      </c>
      <c r="F10" s="111" t="s">
        <v>464</v>
      </c>
      <c r="G10" s="44" t="s">
        <v>269</v>
      </c>
      <c r="H10" s="111" t="s">
        <v>167</v>
      </c>
      <c r="I10" s="44" t="s">
        <v>460</v>
      </c>
      <c r="J10" s="111" t="s">
        <v>483</v>
      </c>
      <c r="K10" s="44" t="s">
        <v>461</v>
      </c>
      <c r="L10" s="109" t="s">
        <v>465</v>
      </c>
      <c r="M10" s="44" t="s">
        <v>466</v>
      </c>
      <c r="N10" s="111" t="s">
        <v>467</v>
      </c>
      <c r="O10" s="44" t="s">
        <v>479</v>
      </c>
      <c r="P10" s="109" t="s">
        <v>480</v>
      </c>
      <c r="Q10" s="44" t="s">
        <v>168</v>
      </c>
      <c r="R10" s="111" t="s">
        <v>167</v>
      </c>
      <c r="S10" s="44" t="s">
        <v>271</v>
      </c>
      <c r="T10" s="111" t="s">
        <v>473</v>
      </c>
      <c r="U10" s="112" t="s">
        <v>333</v>
      </c>
      <c r="V10" s="44" t="s">
        <v>474</v>
      </c>
      <c r="W10" s="111" t="s">
        <v>468</v>
      </c>
      <c r="X10" s="112" t="s">
        <v>333</v>
      </c>
      <c r="Y10" s="74" t="s">
        <v>475</v>
      </c>
      <c r="Z10" s="111" t="s">
        <v>470</v>
      </c>
      <c r="AA10" s="112" t="s">
        <v>333</v>
      </c>
      <c r="AB10" s="74" t="s">
        <v>471</v>
      </c>
      <c r="AC10" s="111" t="s">
        <v>476</v>
      </c>
      <c r="AD10" s="112" t="s">
        <v>333</v>
      </c>
      <c r="AE10" s="74" t="s">
        <v>477</v>
      </c>
      <c r="AF10" s="111" t="s">
        <v>472</v>
      </c>
      <c r="AG10" s="112" t="s">
        <v>333</v>
      </c>
      <c r="AH10" s="74" t="s">
        <v>168</v>
      </c>
      <c r="AI10" s="111" t="s">
        <v>167</v>
      </c>
      <c r="AJ10" s="112" t="s">
        <v>333</v>
      </c>
      <c r="AK10" s="74" t="s">
        <v>168</v>
      </c>
      <c r="AL10" s="111" t="s">
        <v>167</v>
      </c>
      <c r="AM10" s="112" t="s">
        <v>333</v>
      </c>
      <c r="AN10" s="74" t="s">
        <v>168</v>
      </c>
      <c r="AO10" s="111" t="s">
        <v>167</v>
      </c>
      <c r="AP10" s="112" t="s">
        <v>333</v>
      </c>
      <c r="AQ10" s="117" t="s">
        <v>9</v>
      </c>
      <c r="AR10" s="120" t="s">
        <v>166</v>
      </c>
      <c r="AS10" s="118"/>
    </row>
    <row r="11" spans="1:45" s="3" customFormat="1" ht="20.25" customHeight="1">
      <c r="A11" s="115"/>
      <c r="B11" s="73" t="s">
        <v>6</v>
      </c>
      <c r="C11" s="59"/>
      <c r="D11" s="111"/>
      <c r="E11" s="59"/>
      <c r="F11" s="111"/>
      <c r="G11" s="59"/>
      <c r="H11" s="111"/>
      <c r="I11" s="59"/>
      <c r="J11" s="111"/>
      <c r="K11" s="59"/>
      <c r="L11" s="110"/>
      <c r="M11" s="59"/>
      <c r="N11" s="111"/>
      <c r="O11" s="59"/>
      <c r="P11" s="110"/>
      <c r="Q11" s="59"/>
      <c r="R11" s="111"/>
      <c r="S11" s="59"/>
      <c r="T11" s="111"/>
      <c r="U11" s="112"/>
      <c r="V11" s="59"/>
      <c r="W11" s="111"/>
      <c r="X11" s="112"/>
      <c r="Y11" s="72"/>
      <c r="Z11" s="111"/>
      <c r="AA11" s="112"/>
      <c r="AB11" s="72"/>
      <c r="AC11" s="111"/>
      <c r="AD11" s="112"/>
      <c r="AE11" s="72"/>
      <c r="AF11" s="111"/>
      <c r="AG11" s="112"/>
      <c r="AH11" s="72"/>
      <c r="AI11" s="111"/>
      <c r="AJ11" s="112"/>
      <c r="AK11" s="72"/>
      <c r="AL11" s="111"/>
      <c r="AM11" s="112"/>
      <c r="AN11" s="72"/>
      <c r="AO11" s="111"/>
      <c r="AP11" s="112"/>
      <c r="AQ11" s="119"/>
      <c r="AR11" s="121"/>
      <c r="AS11" s="119"/>
    </row>
    <row r="12" spans="1:45" s="3" customFormat="1">
      <c r="A12" s="72">
        <v>0</v>
      </c>
      <c r="B12" s="72">
        <v>1</v>
      </c>
      <c r="C12" s="72">
        <v>2</v>
      </c>
      <c r="D12" s="72">
        <v>3</v>
      </c>
      <c r="E12" s="72">
        <v>4</v>
      </c>
      <c r="F12" s="72">
        <v>5</v>
      </c>
      <c r="G12" s="72">
        <v>6</v>
      </c>
      <c r="H12" s="72">
        <v>7</v>
      </c>
      <c r="I12" s="72">
        <v>8</v>
      </c>
      <c r="J12" s="72">
        <v>9</v>
      </c>
      <c r="K12" s="72">
        <v>10</v>
      </c>
      <c r="L12" s="72">
        <v>11</v>
      </c>
      <c r="M12" s="72">
        <v>12</v>
      </c>
      <c r="N12" s="72">
        <v>13</v>
      </c>
      <c r="O12" s="72">
        <v>14</v>
      </c>
      <c r="P12" s="72">
        <v>15</v>
      </c>
      <c r="Q12" s="72">
        <v>16</v>
      </c>
      <c r="R12" s="72">
        <v>17</v>
      </c>
      <c r="S12" s="72">
        <v>18</v>
      </c>
      <c r="T12" s="72">
        <v>19</v>
      </c>
      <c r="U12" s="72">
        <v>20</v>
      </c>
      <c r="V12" s="72">
        <v>21</v>
      </c>
      <c r="W12" s="72">
        <v>22</v>
      </c>
      <c r="X12" s="72">
        <v>23</v>
      </c>
      <c r="Y12" s="72">
        <v>24</v>
      </c>
      <c r="Z12" s="72">
        <v>25</v>
      </c>
      <c r="AA12" s="72">
        <v>26</v>
      </c>
      <c r="AB12" s="72">
        <v>27</v>
      </c>
      <c r="AC12" s="72">
        <v>28</v>
      </c>
      <c r="AD12" s="72">
        <v>29</v>
      </c>
      <c r="AE12" s="72">
        <v>30</v>
      </c>
      <c r="AF12" s="72">
        <v>31</v>
      </c>
      <c r="AG12" s="72">
        <v>32</v>
      </c>
      <c r="AH12" s="72">
        <v>33</v>
      </c>
      <c r="AI12" s="72">
        <v>34</v>
      </c>
      <c r="AJ12" s="72">
        <v>35</v>
      </c>
      <c r="AK12" s="72">
        <v>36</v>
      </c>
      <c r="AL12" s="72">
        <v>37</v>
      </c>
      <c r="AM12" s="72">
        <v>38</v>
      </c>
      <c r="AN12" s="72">
        <v>39</v>
      </c>
      <c r="AO12" s="72">
        <v>40</v>
      </c>
      <c r="AP12" s="72">
        <v>41</v>
      </c>
      <c r="AQ12" s="72">
        <v>42</v>
      </c>
      <c r="AR12" s="72">
        <v>43</v>
      </c>
      <c r="AS12" s="72">
        <v>44</v>
      </c>
    </row>
    <row r="13" spans="1:45" s="3" customFormat="1">
      <c r="A13" s="75">
        <v>1</v>
      </c>
      <c r="B13" s="78" t="s">
        <v>338</v>
      </c>
      <c r="C13" s="48">
        <v>60</v>
      </c>
      <c r="D13" s="22" t="str">
        <f>IF(OR(C13&lt;0,C13&gt;100),"ОШИБКА",IF(C13&gt;=60,"зач.",IF(C13&lt;60,"незач.")))</f>
        <v>зач.</v>
      </c>
      <c r="E13" s="48">
        <v>60</v>
      </c>
      <c r="F13" s="22" t="str">
        <f>IF(OR(E13&lt;0,E13&gt;100),"ОШИБКА",IF(E13&gt;=60,"зач.",IF(E13&lt;60,"незач.")))</f>
        <v>зач.</v>
      </c>
      <c r="G13" s="49"/>
      <c r="H13" s="22" t="str">
        <f t="shared" ref="H13:H52" si="0">IF(OR(G13&lt;0,G13&gt;100),"ОШИБКА",IF(G13&gt;=60,"зач.",IF(G13&lt;60,"незач.")))</f>
        <v>незач.</v>
      </c>
      <c r="I13" s="49">
        <v>83.5</v>
      </c>
      <c r="J13" s="22" t="str">
        <f>IF(OR(I13&lt;0,I13&gt;100),"ОШИБКА",IF(I13&gt;=60,"зач.",IF(I13&lt;60,"незач.")))</f>
        <v>зач.</v>
      </c>
      <c r="K13" s="49"/>
      <c r="L13" s="22" t="str">
        <f>IF(OR(K13&lt;0,K13&gt;100),"ОШИБКА",IF(K13&gt;=60,"зач.",IF(K13&lt;60,"незач.")))</f>
        <v>незач.</v>
      </c>
      <c r="M13" s="49"/>
      <c r="N13" s="22" t="str">
        <f>IF(OR(M13&lt;0,M13&gt;100),"ОШИБКА",IF(M13&gt;=60,"зач.",IF(M13&lt;60,"незач.")))</f>
        <v>незач.</v>
      </c>
      <c r="O13" s="49">
        <v>69</v>
      </c>
      <c r="P13" s="22" t="str">
        <f>IF(OR(O13&lt;0,O13&gt;100),"ОШИБКА",IF(O13&gt;=60,"зач.",IF(O13&lt;60,"незач.")))</f>
        <v>зач.</v>
      </c>
      <c r="Q13" s="49"/>
      <c r="R13" s="22" t="str">
        <f>IF(OR(Q13&lt;0,Q13&gt;100),"ОШИБКА",IF(Q13&gt;=60,"зач.",IF(Q13&lt;60,"незач.")))</f>
        <v>незач.</v>
      </c>
      <c r="S13" s="22">
        <v>95</v>
      </c>
      <c r="T13" s="22" t="str">
        <f>IF(OR(S13&lt;0,S13&gt;100),"ОШИБКА",IF(S13&gt;=85,"отл.",IF(S13&gt;=65,"хор.",IF(S13&gt;=55,"удовл.",IF(S13&lt;55,"неуд.")))))</f>
        <v>отл.</v>
      </c>
      <c r="U13" s="22">
        <v>1</v>
      </c>
      <c r="V13" s="49"/>
      <c r="W13" s="22" t="str">
        <f t="shared" ref="W13:W52" si="1">IF(OR(V13&lt;0,V13&gt;100),"ОШИБКА",IF(V13&gt;=85,"отл.",IF(V13&gt;=65,"хор.",IF(V13&gt;=55,"удовл.",IF(V13&lt;55,"неуд.")))))</f>
        <v>неуд.</v>
      </c>
      <c r="X13" s="22">
        <v>0</v>
      </c>
      <c r="Y13" s="49">
        <v>65</v>
      </c>
      <c r="Z13" s="22" t="str">
        <f>IF(OR(Y13&lt;0,Y13&gt;100),"ОШИБКА",IF(Y13&gt;=85,"отл.",IF(Y13&gt;=65,"хор.",IF(Y13&gt;=55,"удовл.",IF(Y13&lt;55,"неуд.")))))</f>
        <v>хор.</v>
      </c>
      <c r="AA13" s="22">
        <v>1</v>
      </c>
      <c r="AB13" s="49">
        <v>73</v>
      </c>
      <c r="AC13" s="22" t="str">
        <f>IF(OR(AB13&lt;0,AB13&gt;100),"ОШИБКА",IF(AB13&gt;=85,"отл.",IF(AB13&gt;=65,"хор.",IF(AB13&gt;=55,"удовл.",IF(AB13&lt;55,"неуд.")))))</f>
        <v>хор.</v>
      </c>
      <c r="AD13" s="22">
        <v>1</v>
      </c>
      <c r="AE13" s="49"/>
      <c r="AF13" s="22" t="str">
        <f>IF(OR(AE13&lt;0,AE13&gt;100),"ОШИБКА",IF(AE13&gt;=85,"отл.",IF(AE13&gt;=65,"хор.",IF(AE13&gt;=55,"удовл.",IF(AE13&lt;55,"неуд.")))))</f>
        <v>неуд.</v>
      </c>
      <c r="AG13" s="22">
        <v>0</v>
      </c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>
        <f t="shared" ref="AS13:AS52" si="2">AVERAGE(C13,E13,G13,I13,K13,M13,O13,Q13,S13,V13,Y13,AB13,AE13,AH13,AK13,AN13)</f>
        <v>72.214285714285708</v>
      </c>
    </row>
    <row r="14" spans="1:45" s="3" customFormat="1">
      <c r="A14" s="75">
        <v>2</v>
      </c>
      <c r="B14" s="78" t="s">
        <v>339</v>
      </c>
      <c r="C14" s="48">
        <v>90</v>
      </c>
      <c r="D14" s="22" t="str">
        <f t="shared" ref="D14:D52" si="3">IF(OR(C14&lt;0,C14&gt;100),"ОШИБКА",IF(C14&gt;=60,"зач.",IF(C14&lt;60,"незач.")))</f>
        <v>зач.</v>
      </c>
      <c r="E14" s="48">
        <v>99</v>
      </c>
      <c r="F14" s="22" t="str">
        <f t="shared" ref="F14:F52" si="4">IF(OR(E14&lt;0,E14&gt;100),"ОШИБКА",IF(E14&gt;=60,"зач.",IF(E14&lt;60,"незач.")))</f>
        <v>зач.</v>
      </c>
      <c r="G14" s="49"/>
      <c r="H14" s="22" t="str">
        <f t="shared" si="0"/>
        <v>незач.</v>
      </c>
      <c r="I14" s="52">
        <v>83</v>
      </c>
      <c r="J14" s="22" t="str">
        <f t="shared" ref="J14:J52" si="5">IF(OR(I14&lt;0,I14&gt;100),"ОШИБКА",IF(I14&gt;=60,"зач.",IF(I14&lt;60,"незач.")))</f>
        <v>зач.</v>
      </c>
      <c r="K14" s="52">
        <v>87</v>
      </c>
      <c r="L14" s="22" t="str">
        <f t="shared" ref="L14:L52" si="6">IF(OR(K14&lt;0,K14&gt;100),"ОШИБКА",IF(K14&gt;=60,"зач.",IF(K14&lt;60,"незач.")))</f>
        <v>зач.</v>
      </c>
      <c r="M14" s="52">
        <v>82</v>
      </c>
      <c r="N14" s="22" t="str">
        <f t="shared" ref="N14:N52" si="7">IF(OR(M14&lt;0,M14&gt;100),"ОШИБКА",IF(M14&gt;=60,"зач.",IF(M14&lt;60,"незач.")))</f>
        <v>зач.</v>
      </c>
      <c r="O14" s="52">
        <v>70</v>
      </c>
      <c r="P14" s="22" t="str">
        <f t="shared" ref="P14:P52" si="8">IF(OR(O14&lt;0,O14&gt;100),"ОШИБКА",IF(O14&gt;=60,"зач.",IF(O14&lt;60,"незач.")))</f>
        <v>зач.</v>
      </c>
      <c r="Q14" s="52"/>
      <c r="R14" s="22" t="str">
        <f t="shared" ref="R14:R52" si="9">IF(OR(Q14&lt;0,Q14&gt;100),"ОШИБКА",IF(Q14&gt;=60,"зач.",IF(Q14&lt;60,"незач.")))</f>
        <v>незач.</v>
      </c>
      <c r="S14" s="22">
        <v>95</v>
      </c>
      <c r="T14" s="22" t="str">
        <f t="shared" ref="T14:T52" si="10">IF(OR(S14&lt;0,S14&gt;100),"ОШИБКА",IF(S14&gt;=85,"отл.",IF(S14&gt;=65,"хор.",IF(S14&gt;=55,"удовл.",IF(S14&lt;55,"неуд.")))))</f>
        <v>отл.</v>
      </c>
      <c r="U14" s="22">
        <v>1</v>
      </c>
      <c r="V14" s="52">
        <v>89.5</v>
      </c>
      <c r="W14" s="22" t="str">
        <f t="shared" si="1"/>
        <v>отл.</v>
      </c>
      <c r="X14" s="22">
        <v>1</v>
      </c>
      <c r="Y14" s="52">
        <v>85</v>
      </c>
      <c r="Z14" s="22" t="str">
        <f t="shared" ref="Z14:Z52" si="11">IF(OR(Y14&lt;0,Y14&gt;100),"ОШИБКА",IF(Y14&gt;=85,"отл.",IF(Y14&gt;=65,"хор.",IF(Y14&gt;=55,"удовл.",IF(Y14&lt;55,"неуд.")))))</f>
        <v>отл.</v>
      </c>
      <c r="AA14" s="22">
        <v>1</v>
      </c>
      <c r="AB14" s="52">
        <v>86</v>
      </c>
      <c r="AC14" s="22" t="str">
        <f t="shared" ref="AC14:AC52" si="12">IF(OR(AB14&lt;0,AB14&gt;100),"ОШИБКА",IF(AB14&gt;=85,"отл.",IF(AB14&gt;=65,"хор.",IF(AB14&gt;=55,"удовл.",IF(AB14&lt;55,"неуд.")))))</f>
        <v>отл.</v>
      </c>
      <c r="AD14" s="22">
        <v>1</v>
      </c>
      <c r="AE14" s="52">
        <v>100</v>
      </c>
      <c r="AF14" s="22" t="str">
        <f t="shared" ref="AF14:AF52" si="13">IF(OR(AE14&lt;0,AE14&gt;100),"ОШИБКА",IF(AE14&gt;=85,"отл.",IF(AE14&gt;=65,"хор.",IF(AE14&gt;=55,"удовл.",IF(AE14&lt;55,"неуд.")))))</f>
        <v>отл.</v>
      </c>
      <c r="AG14" s="22">
        <v>1</v>
      </c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6"/>
      <c r="AS14" s="51">
        <f t="shared" si="2"/>
        <v>87.86363636363636</v>
      </c>
    </row>
    <row r="15" spans="1:45" s="3" customFormat="1">
      <c r="A15" s="75">
        <v>3</v>
      </c>
      <c r="B15" s="78" t="s">
        <v>340</v>
      </c>
      <c r="C15" s="52">
        <v>83</v>
      </c>
      <c r="D15" s="22" t="str">
        <f t="shared" si="3"/>
        <v>зач.</v>
      </c>
      <c r="E15" s="52">
        <v>86</v>
      </c>
      <c r="F15" s="22" t="str">
        <f t="shared" si="4"/>
        <v>зач.</v>
      </c>
      <c r="G15" s="49"/>
      <c r="H15" s="22" t="str">
        <f t="shared" si="0"/>
        <v>незач.</v>
      </c>
      <c r="I15" s="52">
        <v>66.5</v>
      </c>
      <c r="J15" s="22" t="str">
        <f t="shared" si="5"/>
        <v>зач.</v>
      </c>
      <c r="K15" s="52">
        <v>61</v>
      </c>
      <c r="L15" s="22" t="str">
        <f t="shared" si="6"/>
        <v>зач.</v>
      </c>
      <c r="M15" s="52">
        <v>71</v>
      </c>
      <c r="N15" s="22" t="str">
        <f t="shared" si="7"/>
        <v>зач.</v>
      </c>
      <c r="O15" s="52">
        <v>75</v>
      </c>
      <c r="P15" s="22" t="str">
        <f t="shared" si="8"/>
        <v>зач.</v>
      </c>
      <c r="Q15" s="52"/>
      <c r="R15" s="22" t="str">
        <f t="shared" si="9"/>
        <v>незач.</v>
      </c>
      <c r="S15" s="22">
        <v>72</v>
      </c>
      <c r="T15" s="22" t="str">
        <f t="shared" si="10"/>
        <v>хор.</v>
      </c>
      <c r="U15" s="22">
        <v>1</v>
      </c>
      <c r="V15" s="52">
        <v>65</v>
      </c>
      <c r="W15" s="22" t="str">
        <f t="shared" si="1"/>
        <v>хор.</v>
      </c>
      <c r="X15" s="22">
        <v>1</v>
      </c>
      <c r="Y15" s="52">
        <v>65</v>
      </c>
      <c r="Z15" s="22" t="str">
        <f t="shared" si="11"/>
        <v>хор.</v>
      </c>
      <c r="AA15" s="22">
        <v>1</v>
      </c>
      <c r="AB15" s="52">
        <v>54</v>
      </c>
      <c r="AC15" s="22" t="str">
        <f t="shared" si="12"/>
        <v>неуд.</v>
      </c>
      <c r="AD15" s="22">
        <v>0</v>
      </c>
      <c r="AE15" s="52">
        <v>85</v>
      </c>
      <c r="AF15" s="22" t="str">
        <f t="shared" si="13"/>
        <v>отл.</v>
      </c>
      <c r="AG15" s="22">
        <v>1</v>
      </c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6"/>
      <c r="AS15" s="51">
        <f t="shared" si="2"/>
        <v>71.227272727272734</v>
      </c>
    </row>
    <row r="16" spans="1:45" s="3" customFormat="1">
      <c r="A16" s="75">
        <v>4</v>
      </c>
      <c r="B16" s="78" t="s">
        <v>341</v>
      </c>
      <c r="C16" s="52">
        <v>79</v>
      </c>
      <c r="D16" s="22" t="str">
        <f t="shared" si="3"/>
        <v>зач.</v>
      </c>
      <c r="E16" s="52">
        <v>83</v>
      </c>
      <c r="F16" s="22" t="str">
        <f t="shared" si="4"/>
        <v>зач.</v>
      </c>
      <c r="G16" s="49"/>
      <c r="H16" s="22" t="str">
        <f t="shared" si="0"/>
        <v>незач.</v>
      </c>
      <c r="I16" s="52">
        <v>60</v>
      </c>
      <c r="J16" s="22" t="str">
        <f t="shared" si="5"/>
        <v>зач.</v>
      </c>
      <c r="K16" s="52">
        <v>63</v>
      </c>
      <c r="L16" s="22" t="str">
        <f t="shared" si="6"/>
        <v>зач.</v>
      </c>
      <c r="M16" s="52">
        <v>61</v>
      </c>
      <c r="N16" s="22" t="str">
        <f t="shared" si="7"/>
        <v>зач.</v>
      </c>
      <c r="O16" s="52">
        <v>87</v>
      </c>
      <c r="P16" s="22" t="str">
        <f t="shared" si="8"/>
        <v>зач.</v>
      </c>
      <c r="Q16" s="52"/>
      <c r="R16" s="22" t="str">
        <f t="shared" si="9"/>
        <v>незач.</v>
      </c>
      <c r="S16" s="22">
        <v>71</v>
      </c>
      <c r="T16" s="22" t="str">
        <f t="shared" si="10"/>
        <v>хор.</v>
      </c>
      <c r="U16" s="22">
        <v>1</v>
      </c>
      <c r="V16" s="52">
        <v>76.5</v>
      </c>
      <c r="W16" s="22" t="str">
        <f t="shared" si="1"/>
        <v>хор.</v>
      </c>
      <c r="X16" s="22">
        <v>1</v>
      </c>
      <c r="Y16" s="52">
        <v>65</v>
      </c>
      <c r="Z16" s="22" t="str">
        <f t="shared" si="11"/>
        <v>хор.</v>
      </c>
      <c r="AA16" s="22">
        <v>1</v>
      </c>
      <c r="AB16" s="52">
        <v>65</v>
      </c>
      <c r="AC16" s="22" t="str">
        <f t="shared" si="12"/>
        <v>хор.</v>
      </c>
      <c r="AD16" s="22">
        <v>1</v>
      </c>
      <c r="AE16" s="52">
        <v>80</v>
      </c>
      <c r="AF16" s="22" t="str">
        <f t="shared" si="13"/>
        <v>хор.</v>
      </c>
      <c r="AG16" s="22">
        <v>1</v>
      </c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6"/>
      <c r="AS16" s="51">
        <f t="shared" si="2"/>
        <v>71.86363636363636</v>
      </c>
    </row>
    <row r="17" spans="1:45" s="3" customFormat="1">
      <c r="A17" s="75">
        <v>5</v>
      </c>
      <c r="B17" s="78" t="s">
        <v>342</v>
      </c>
      <c r="C17" s="52">
        <v>3</v>
      </c>
      <c r="D17" s="22" t="str">
        <f t="shared" si="3"/>
        <v>незач.</v>
      </c>
      <c r="E17" s="52">
        <v>8</v>
      </c>
      <c r="F17" s="22" t="str">
        <f t="shared" si="4"/>
        <v>незач.</v>
      </c>
      <c r="G17" s="49"/>
      <c r="H17" s="22" t="str">
        <f t="shared" si="0"/>
        <v>незач.</v>
      </c>
      <c r="I17" s="52">
        <v>17</v>
      </c>
      <c r="J17" s="22" t="str">
        <f t="shared" si="5"/>
        <v>незач.</v>
      </c>
      <c r="K17" s="52"/>
      <c r="L17" s="22" t="str">
        <f t="shared" si="6"/>
        <v>незач.</v>
      </c>
      <c r="M17" s="52"/>
      <c r="N17" s="22" t="str">
        <f t="shared" si="7"/>
        <v>незач.</v>
      </c>
      <c r="O17" s="52">
        <v>0</v>
      </c>
      <c r="P17" s="22" t="str">
        <f t="shared" si="8"/>
        <v>незач.</v>
      </c>
      <c r="Q17" s="52"/>
      <c r="R17" s="22" t="str">
        <f t="shared" si="9"/>
        <v>незач.</v>
      </c>
      <c r="S17" s="22"/>
      <c r="T17" s="22" t="str">
        <f t="shared" si="10"/>
        <v>неуд.</v>
      </c>
      <c r="U17" s="22">
        <v>0</v>
      </c>
      <c r="V17" s="52"/>
      <c r="W17" s="22" t="str">
        <f t="shared" si="1"/>
        <v>неуд.</v>
      </c>
      <c r="X17" s="22">
        <v>0</v>
      </c>
      <c r="Y17" s="52"/>
      <c r="Z17" s="22" t="str">
        <f t="shared" si="11"/>
        <v>неуд.</v>
      </c>
      <c r="AA17" s="22">
        <v>0</v>
      </c>
      <c r="AB17" s="52">
        <v>10</v>
      </c>
      <c r="AC17" s="22" t="str">
        <f t="shared" si="12"/>
        <v>неуд.</v>
      </c>
      <c r="AD17" s="22">
        <v>0</v>
      </c>
      <c r="AE17" s="52">
        <v>0</v>
      </c>
      <c r="AF17" s="22" t="str">
        <f t="shared" si="13"/>
        <v>неуд.</v>
      </c>
      <c r="AG17" s="22">
        <v>0</v>
      </c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6"/>
      <c r="AS17" s="51">
        <f t="shared" si="2"/>
        <v>6.333333333333333</v>
      </c>
    </row>
    <row r="18" spans="1:45" s="3" customFormat="1">
      <c r="A18" s="75">
        <v>6</v>
      </c>
      <c r="B18" s="78" t="s">
        <v>343</v>
      </c>
      <c r="C18" s="52">
        <v>94</v>
      </c>
      <c r="D18" s="22" t="str">
        <f t="shared" si="3"/>
        <v>зач.</v>
      </c>
      <c r="E18" s="52">
        <v>87</v>
      </c>
      <c r="F18" s="22" t="str">
        <f t="shared" si="4"/>
        <v>зач.</v>
      </c>
      <c r="G18" s="49"/>
      <c r="H18" s="22" t="str">
        <f t="shared" si="0"/>
        <v>незач.</v>
      </c>
      <c r="I18" s="52">
        <v>88</v>
      </c>
      <c r="J18" s="22" t="str">
        <f t="shared" si="5"/>
        <v>зач.</v>
      </c>
      <c r="K18" s="52">
        <v>61</v>
      </c>
      <c r="L18" s="22" t="str">
        <f t="shared" si="6"/>
        <v>зач.</v>
      </c>
      <c r="M18" s="52">
        <v>78</v>
      </c>
      <c r="N18" s="22" t="str">
        <f t="shared" si="7"/>
        <v>зач.</v>
      </c>
      <c r="O18" s="52">
        <v>87</v>
      </c>
      <c r="P18" s="22" t="str">
        <f t="shared" si="8"/>
        <v>зач.</v>
      </c>
      <c r="Q18" s="52"/>
      <c r="R18" s="22" t="str">
        <f t="shared" si="9"/>
        <v>незач.</v>
      </c>
      <c r="S18" s="22">
        <v>80</v>
      </c>
      <c r="T18" s="22" t="str">
        <f t="shared" si="10"/>
        <v>хор.</v>
      </c>
      <c r="U18" s="22">
        <v>1</v>
      </c>
      <c r="V18" s="52">
        <v>74.5</v>
      </c>
      <c r="W18" s="22" t="str">
        <f t="shared" si="1"/>
        <v>хор.</v>
      </c>
      <c r="X18" s="22">
        <v>1</v>
      </c>
      <c r="Y18" s="52">
        <v>65</v>
      </c>
      <c r="Z18" s="22" t="str">
        <f t="shared" si="11"/>
        <v>хор.</v>
      </c>
      <c r="AA18" s="22">
        <v>1</v>
      </c>
      <c r="AB18" s="52">
        <v>81</v>
      </c>
      <c r="AC18" s="22" t="str">
        <f t="shared" si="12"/>
        <v>хор.</v>
      </c>
      <c r="AD18" s="22">
        <v>1</v>
      </c>
      <c r="AE18" s="52">
        <v>80</v>
      </c>
      <c r="AF18" s="22" t="str">
        <f t="shared" si="13"/>
        <v>хор.</v>
      </c>
      <c r="AG18" s="22">
        <v>1</v>
      </c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6"/>
      <c r="AS18" s="51">
        <f t="shared" si="2"/>
        <v>79.590909090909093</v>
      </c>
    </row>
    <row r="19" spans="1:45" s="3" customFormat="1">
      <c r="A19" s="75">
        <v>7</v>
      </c>
      <c r="B19" s="78" t="s">
        <v>344</v>
      </c>
      <c r="C19" s="52">
        <v>80</v>
      </c>
      <c r="D19" s="22" t="str">
        <f t="shared" si="3"/>
        <v>зач.</v>
      </c>
      <c r="E19" s="52">
        <v>99</v>
      </c>
      <c r="F19" s="22" t="str">
        <f t="shared" si="4"/>
        <v>зач.</v>
      </c>
      <c r="G19" s="49"/>
      <c r="H19" s="22" t="str">
        <f t="shared" si="0"/>
        <v>незач.</v>
      </c>
      <c r="I19" s="52">
        <v>83.5</v>
      </c>
      <c r="J19" s="22" t="str">
        <f t="shared" si="5"/>
        <v>зач.</v>
      </c>
      <c r="K19" s="52">
        <v>71</v>
      </c>
      <c r="L19" s="22" t="str">
        <f t="shared" si="6"/>
        <v>зач.</v>
      </c>
      <c r="M19" s="52">
        <v>69</v>
      </c>
      <c r="N19" s="22" t="str">
        <f t="shared" si="7"/>
        <v>зач.</v>
      </c>
      <c r="O19" s="52">
        <v>77</v>
      </c>
      <c r="P19" s="22" t="str">
        <f t="shared" si="8"/>
        <v>зач.</v>
      </c>
      <c r="Q19" s="52"/>
      <c r="R19" s="22" t="str">
        <f t="shared" si="9"/>
        <v>незач.</v>
      </c>
      <c r="S19" s="22">
        <v>77.5</v>
      </c>
      <c r="T19" s="22" t="str">
        <f t="shared" si="10"/>
        <v>хор.</v>
      </c>
      <c r="U19" s="22">
        <v>1</v>
      </c>
      <c r="V19" s="52">
        <v>77.5</v>
      </c>
      <c r="W19" s="22" t="str">
        <f t="shared" si="1"/>
        <v>хор.</v>
      </c>
      <c r="X19" s="22">
        <v>1</v>
      </c>
      <c r="Y19" s="52">
        <v>67</v>
      </c>
      <c r="Z19" s="22" t="str">
        <f t="shared" si="11"/>
        <v>хор.</v>
      </c>
      <c r="AA19" s="22">
        <v>1</v>
      </c>
      <c r="AB19" s="52">
        <v>74</v>
      </c>
      <c r="AC19" s="22" t="str">
        <f t="shared" si="12"/>
        <v>хор.</v>
      </c>
      <c r="AD19" s="22">
        <v>1</v>
      </c>
      <c r="AE19" s="52">
        <v>85</v>
      </c>
      <c r="AF19" s="22" t="str">
        <f t="shared" si="13"/>
        <v>отл.</v>
      </c>
      <c r="AG19" s="22">
        <v>1</v>
      </c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/>
      <c r="AR19" s="76"/>
      <c r="AS19" s="51">
        <f t="shared" si="2"/>
        <v>78.227272727272734</v>
      </c>
    </row>
    <row r="20" spans="1:45" s="3" customFormat="1">
      <c r="A20" s="75">
        <v>8</v>
      </c>
      <c r="B20" s="54" t="s">
        <v>478</v>
      </c>
      <c r="C20" s="52">
        <v>60</v>
      </c>
      <c r="D20" s="22" t="str">
        <f t="shared" si="3"/>
        <v>зач.</v>
      </c>
      <c r="E20" s="52">
        <v>60</v>
      </c>
      <c r="F20" s="22" t="str">
        <f t="shared" si="4"/>
        <v>зач.</v>
      </c>
      <c r="G20" s="49"/>
      <c r="H20" s="22" t="str">
        <f t="shared" si="0"/>
        <v>незач.</v>
      </c>
      <c r="I20" s="52">
        <v>20.5</v>
      </c>
      <c r="J20" s="22" t="str">
        <f t="shared" si="5"/>
        <v>незач.</v>
      </c>
      <c r="K20" s="52">
        <v>61</v>
      </c>
      <c r="L20" s="22" t="str">
        <f t="shared" si="6"/>
        <v>зач.</v>
      </c>
      <c r="M20" s="52"/>
      <c r="N20" s="22" t="str">
        <f t="shared" si="7"/>
        <v>незач.</v>
      </c>
      <c r="O20" s="52">
        <v>60</v>
      </c>
      <c r="P20" s="22" t="str">
        <f t="shared" si="8"/>
        <v>зач.</v>
      </c>
      <c r="Q20" s="52"/>
      <c r="R20" s="22" t="str">
        <f t="shared" si="9"/>
        <v>незач.</v>
      </c>
      <c r="S20" s="22">
        <v>71</v>
      </c>
      <c r="T20" s="22" t="str">
        <f t="shared" si="10"/>
        <v>хор.</v>
      </c>
      <c r="U20" s="22">
        <v>1</v>
      </c>
      <c r="V20" s="52"/>
      <c r="W20" s="22" t="str">
        <f t="shared" si="1"/>
        <v>неуд.</v>
      </c>
      <c r="X20" s="22">
        <v>0</v>
      </c>
      <c r="Y20" s="52">
        <v>55</v>
      </c>
      <c r="Z20" s="22" t="str">
        <f t="shared" si="11"/>
        <v>удовл.</v>
      </c>
      <c r="AA20" s="22">
        <v>0</v>
      </c>
      <c r="AB20" s="52"/>
      <c r="AC20" s="22" t="str">
        <f t="shared" si="12"/>
        <v>неуд.</v>
      </c>
      <c r="AD20" s="22">
        <v>0</v>
      </c>
      <c r="AE20" s="52"/>
      <c r="AF20" s="22" t="str">
        <f t="shared" si="13"/>
        <v>неуд.</v>
      </c>
      <c r="AG20" s="22">
        <v>0</v>
      </c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6"/>
      <c r="AS20" s="51">
        <f t="shared" si="2"/>
        <v>55.357142857142854</v>
      </c>
    </row>
    <row r="21" spans="1:45" s="3" customFormat="1" ht="14.25" customHeight="1">
      <c r="A21" s="75">
        <v>9</v>
      </c>
      <c r="B21" s="53"/>
      <c r="C21" s="52"/>
      <c r="D21" s="22" t="str">
        <f t="shared" si="3"/>
        <v>незач.</v>
      </c>
      <c r="E21" s="52"/>
      <c r="F21" s="22" t="str">
        <f t="shared" si="4"/>
        <v>незач.</v>
      </c>
      <c r="G21" s="49"/>
      <c r="H21" s="22" t="str">
        <f t="shared" si="0"/>
        <v>незач.</v>
      </c>
      <c r="I21" s="52"/>
      <c r="J21" s="22" t="str">
        <f t="shared" si="5"/>
        <v>незач.</v>
      </c>
      <c r="K21" s="52"/>
      <c r="L21" s="22" t="str">
        <f t="shared" si="6"/>
        <v>незач.</v>
      </c>
      <c r="M21" s="52"/>
      <c r="N21" s="22" t="str">
        <f t="shared" si="7"/>
        <v>незач.</v>
      </c>
      <c r="O21" s="55"/>
      <c r="P21" s="22" t="str">
        <f t="shared" si="8"/>
        <v>незач.</v>
      </c>
      <c r="Q21" s="55"/>
      <c r="R21" s="22" t="str">
        <f t="shared" si="9"/>
        <v>незач.</v>
      </c>
      <c r="S21" s="22"/>
      <c r="T21" s="22" t="str">
        <f t="shared" si="10"/>
        <v>неуд.</v>
      </c>
      <c r="U21" s="22"/>
      <c r="V21" s="55"/>
      <c r="W21" s="22" t="str">
        <f t="shared" si="1"/>
        <v>неуд.</v>
      </c>
      <c r="X21" s="22"/>
      <c r="Y21" s="55"/>
      <c r="Z21" s="22" t="str">
        <f t="shared" si="11"/>
        <v>неуд.</v>
      </c>
      <c r="AA21" s="22"/>
      <c r="AB21" s="55"/>
      <c r="AC21" s="22" t="str">
        <f t="shared" si="12"/>
        <v>неуд.</v>
      </c>
      <c r="AD21" s="22"/>
      <c r="AE21" s="55"/>
      <c r="AF21" s="22" t="str">
        <f t="shared" si="13"/>
        <v>неуд.</v>
      </c>
      <c r="AG21" s="22"/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/>
      <c r="AR21" s="76"/>
      <c r="AS21" s="51" t="e">
        <f t="shared" si="2"/>
        <v>#DIV/0!</v>
      </c>
    </row>
    <row r="22" spans="1:45" s="3" customFormat="1">
      <c r="A22" s="75">
        <v>10</v>
      </c>
      <c r="B22" s="53"/>
      <c r="C22" s="52"/>
      <c r="D22" s="22" t="str">
        <f t="shared" si="3"/>
        <v>незач.</v>
      </c>
      <c r="E22" s="52"/>
      <c r="F22" s="22" t="str">
        <f t="shared" si="4"/>
        <v>незач.</v>
      </c>
      <c r="G22" s="49"/>
      <c r="H22" s="22" t="str">
        <f t="shared" si="0"/>
        <v>незач.</v>
      </c>
      <c r="I22" s="52"/>
      <c r="J22" s="22" t="str">
        <f t="shared" si="5"/>
        <v>незач.</v>
      </c>
      <c r="K22" s="52"/>
      <c r="L22" s="22" t="str">
        <f t="shared" si="6"/>
        <v>незач.</v>
      </c>
      <c r="M22" s="52"/>
      <c r="N22" s="22" t="str">
        <f t="shared" si="7"/>
        <v>незач.</v>
      </c>
      <c r="O22" s="55"/>
      <c r="P22" s="22" t="str">
        <f t="shared" si="8"/>
        <v>незач.</v>
      </c>
      <c r="Q22" s="55"/>
      <c r="R22" s="22" t="str">
        <f t="shared" si="9"/>
        <v>незач.</v>
      </c>
      <c r="S22" s="22"/>
      <c r="T22" s="22" t="str">
        <f t="shared" si="10"/>
        <v>неуд.</v>
      </c>
      <c r="U22" s="22"/>
      <c r="V22" s="55"/>
      <c r="W22" s="22" t="str">
        <f t="shared" si="1"/>
        <v>неуд.</v>
      </c>
      <c r="X22" s="22"/>
      <c r="Y22" s="55"/>
      <c r="Z22" s="22" t="str">
        <f t="shared" si="11"/>
        <v>неуд.</v>
      </c>
      <c r="AA22" s="22"/>
      <c r="AB22" s="55"/>
      <c r="AC22" s="22" t="str">
        <f t="shared" si="12"/>
        <v>неуд.</v>
      </c>
      <c r="AD22" s="22"/>
      <c r="AE22" s="55"/>
      <c r="AF22" s="22" t="str">
        <f t="shared" si="13"/>
        <v>неуд.</v>
      </c>
      <c r="AG22" s="22"/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6"/>
      <c r="AS22" s="51" t="e">
        <f t="shared" si="2"/>
        <v>#DIV/0!</v>
      </c>
    </row>
    <row r="23" spans="1:45" s="3" customFormat="1" ht="15.75" thickBot="1">
      <c r="A23" s="75">
        <v>11</v>
      </c>
      <c r="B23" s="53"/>
      <c r="C23" s="52"/>
      <c r="D23" s="22" t="str">
        <f t="shared" si="3"/>
        <v>незач.</v>
      </c>
      <c r="E23" s="52"/>
      <c r="F23" s="22" t="str">
        <f t="shared" si="4"/>
        <v>незач.</v>
      </c>
      <c r="G23" s="49"/>
      <c r="H23" s="22" t="str">
        <f t="shared" si="0"/>
        <v>незач.</v>
      </c>
      <c r="I23" s="52"/>
      <c r="J23" s="22" t="str">
        <f t="shared" si="5"/>
        <v>незач.</v>
      </c>
      <c r="K23" s="52"/>
      <c r="L23" s="22" t="str">
        <f t="shared" si="6"/>
        <v>незач.</v>
      </c>
      <c r="M23" s="52"/>
      <c r="N23" s="22" t="str">
        <f t="shared" si="7"/>
        <v>незач.</v>
      </c>
      <c r="O23" s="55"/>
      <c r="P23" s="22" t="str">
        <f t="shared" si="8"/>
        <v>незач.</v>
      </c>
      <c r="Q23" s="55"/>
      <c r="R23" s="22" t="str">
        <f t="shared" si="9"/>
        <v>незач.</v>
      </c>
      <c r="S23" s="22"/>
      <c r="T23" s="22" t="str">
        <f t="shared" si="10"/>
        <v>неуд.</v>
      </c>
      <c r="U23" s="22"/>
      <c r="V23" s="55"/>
      <c r="W23" s="22" t="str">
        <f t="shared" si="1"/>
        <v>неуд.</v>
      </c>
      <c r="X23" s="22"/>
      <c r="Y23" s="55"/>
      <c r="Z23" s="22" t="str">
        <f t="shared" si="11"/>
        <v>неуд.</v>
      </c>
      <c r="AA23" s="22"/>
      <c r="AB23" s="55"/>
      <c r="AC23" s="22" t="str">
        <f t="shared" si="12"/>
        <v>неуд.</v>
      </c>
      <c r="AD23" s="22"/>
      <c r="AE23" s="55"/>
      <c r="AF23" s="22" t="str">
        <f t="shared" si="13"/>
        <v>неуд.</v>
      </c>
      <c r="AG23" s="22"/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6"/>
      <c r="AS23" s="51" t="e">
        <f t="shared" si="2"/>
        <v>#DIV/0!</v>
      </c>
    </row>
    <row r="24" spans="1:45" s="3" customFormat="1">
      <c r="A24" s="75">
        <v>12</v>
      </c>
      <c r="B24" s="98"/>
      <c r="C24" s="94"/>
      <c r="D24" s="22" t="str">
        <f t="shared" si="3"/>
        <v>незач.</v>
      </c>
      <c r="E24" s="52"/>
      <c r="F24" s="22" t="str">
        <f t="shared" si="4"/>
        <v>незач.</v>
      </c>
      <c r="G24" s="49"/>
      <c r="H24" s="22" t="str">
        <f t="shared" si="0"/>
        <v>незач.</v>
      </c>
      <c r="I24" s="52"/>
      <c r="J24" s="22" t="str">
        <f t="shared" si="5"/>
        <v>незач.</v>
      </c>
      <c r="K24" s="52"/>
      <c r="L24" s="22" t="str">
        <f t="shared" si="6"/>
        <v>незач.</v>
      </c>
      <c r="M24" s="52"/>
      <c r="N24" s="22" t="str">
        <f t="shared" si="7"/>
        <v>незач.</v>
      </c>
      <c r="O24" s="55"/>
      <c r="P24" s="22" t="str">
        <f t="shared" si="8"/>
        <v>незач.</v>
      </c>
      <c r="Q24" s="55"/>
      <c r="R24" s="22" t="str">
        <f t="shared" si="9"/>
        <v>незач.</v>
      </c>
      <c r="S24" s="22"/>
      <c r="T24" s="22" t="str">
        <f t="shared" si="10"/>
        <v>неуд.</v>
      </c>
      <c r="U24" s="22"/>
      <c r="V24" s="55"/>
      <c r="W24" s="22" t="str">
        <f t="shared" si="1"/>
        <v>неуд.</v>
      </c>
      <c r="X24" s="22"/>
      <c r="Y24" s="55"/>
      <c r="Z24" s="22" t="str">
        <f t="shared" si="11"/>
        <v>неуд.</v>
      </c>
      <c r="AA24" s="22"/>
      <c r="AB24" s="55"/>
      <c r="AC24" s="22" t="str">
        <f t="shared" si="12"/>
        <v>неуд.</v>
      </c>
      <c r="AD24" s="22"/>
      <c r="AE24" s="55"/>
      <c r="AF24" s="22" t="str">
        <f t="shared" si="13"/>
        <v>неуд.</v>
      </c>
      <c r="AG24" s="22"/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6"/>
      <c r="AS24" s="51" t="e">
        <f t="shared" si="2"/>
        <v>#DIV/0!</v>
      </c>
    </row>
    <row r="25" spans="1:45" s="3" customFormat="1">
      <c r="A25" s="75">
        <v>13</v>
      </c>
      <c r="B25" s="95"/>
      <c r="C25" s="99"/>
      <c r="D25" s="22" t="str">
        <f t="shared" si="3"/>
        <v>незач.</v>
      </c>
      <c r="E25" s="52"/>
      <c r="F25" s="22" t="str">
        <f t="shared" si="4"/>
        <v>незач.</v>
      </c>
      <c r="G25" s="49"/>
      <c r="H25" s="22" t="str">
        <f t="shared" si="0"/>
        <v>незач.</v>
      </c>
      <c r="I25" s="52"/>
      <c r="J25" s="22" t="str">
        <f t="shared" si="5"/>
        <v>незач.</v>
      </c>
      <c r="K25" s="52"/>
      <c r="L25" s="22" t="str">
        <f t="shared" si="6"/>
        <v>незач.</v>
      </c>
      <c r="M25" s="52"/>
      <c r="N25" s="22" t="str">
        <f t="shared" si="7"/>
        <v>незач.</v>
      </c>
      <c r="O25" s="55"/>
      <c r="P25" s="22" t="str">
        <f t="shared" si="8"/>
        <v>незач.</v>
      </c>
      <c r="Q25" s="55"/>
      <c r="R25" s="22" t="str">
        <f t="shared" si="9"/>
        <v>незач.</v>
      </c>
      <c r="S25" s="22"/>
      <c r="T25" s="22" t="str">
        <f t="shared" si="10"/>
        <v>неуд.</v>
      </c>
      <c r="U25" s="22"/>
      <c r="V25" s="55"/>
      <c r="W25" s="22" t="str">
        <f t="shared" si="1"/>
        <v>неуд.</v>
      </c>
      <c r="X25" s="22"/>
      <c r="Y25" s="55"/>
      <c r="Z25" s="22" t="str">
        <f t="shared" si="11"/>
        <v>неуд.</v>
      </c>
      <c r="AA25" s="22"/>
      <c r="AB25" s="55"/>
      <c r="AC25" s="22" t="str">
        <f t="shared" si="12"/>
        <v>неуд.</v>
      </c>
      <c r="AD25" s="22"/>
      <c r="AE25" s="55"/>
      <c r="AF25" s="22" t="str">
        <f t="shared" si="13"/>
        <v>неуд.</v>
      </c>
      <c r="AG25" s="22"/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6"/>
      <c r="AS25" s="51" t="e">
        <f t="shared" si="2"/>
        <v>#DIV/0!</v>
      </c>
    </row>
    <row r="26" spans="1:45" s="3" customFormat="1">
      <c r="A26" s="75">
        <v>14</v>
      </c>
      <c r="B26" s="95"/>
      <c r="C26" s="99"/>
      <c r="D26" s="22" t="str">
        <f t="shared" si="3"/>
        <v>незач.</v>
      </c>
      <c r="E26" s="52"/>
      <c r="F26" s="22" t="str">
        <f t="shared" si="4"/>
        <v>незач.</v>
      </c>
      <c r="G26" s="49"/>
      <c r="H26" s="22" t="str">
        <f t="shared" si="0"/>
        <v>незач.</v>
      </c>
      <c r="I26" s="52"/>
      <c r="J26" s="22" t="str">
        <f t="shared" si="5"/>
        <v>незач.</v>
      </c>
      <c r="K26" s="52"/>
      <c r="L26" s="22" t="str">
        <f t="shared" si="6"/>
        <v>незач.</v>
      </c>
      <c r="M26" s="52"/>
      <c r="N26" s="22" t="str">
        <f t="shared" si="7"/>
        <v>незач.</v>
      </c>
      <c r="O26" s="55"/>
      <c r="P26" s="22" t="str">
        <f t="shared" si="8"/>
        <v>незач.</v>
      </c>
      <c r="Q26" s="55"/>
      <c r="R26" s="22" t="str">
        <f t="shared" si="9"/>
        <v>незач.</v>
      </c>
      <c r="S26" s="22"/>
      <c r="T26" s="22" t="str">
        <f t="shared" si="10"/>
        <v>неуд.</v>
      </c>
      <c r="U26" s="22"/>
      <c r="V26" s="55"/>
      <c r="W26" s="22" t="str">
        <f t="shared" si="1"/>
        <v>неуд.</v>
      </c>
      <c r="X26" s="22"/>
      <c r="Y26" s="55"/>
      <c r="Z26" s="22" t="str">
        <f t="shared" si="11"/>
        <v>неуд.</v>
      </c>
      <c r="AA26" s="22"/>
      <c r="AB26" s="55"/>
      <c r="AC26" s="22" t="str">
        <f t="shared" si="12"/>
        <v>неуд.</v>
      </c>
      <c r="AD26" s="22"/>
      <c r="AE26" s="55"/>
      <c r="AF26" s="22" t="str">
        <f t="shared" si="13"/>
        <v>неуд.</v>
      </c>
      <c r="AG26" s="22"/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6"/>
      <c r="AS26" s="51" t="e">
        <f t="shared" si="2"/>
        <v>#DIV/0!</v>
      </c>
    </row>
    <row r="27" spans="1:45" s="3" customFormat="1">
      <c r="A27" s="75">
        <v>15</v>
      </c>
      <c r="B27" s="95"/>
      <c r="C27" s="99"/>
      <c r="D27" s="22" t="str">
        <f t="shared" si="3"/>
        <v>незач.</v>
      </c>
      <c r="E27" s="52"/>
      <c r="F27" s="22" t="str">
        <f t="shared" si="4"/>
        <v>незач.</v>
      </c>
      <c r="G27" s="49"/>
      <c r="H27" s="22" t="str">
        <f t="shared" si="0"/>
        <v>незач.</v>
      </c>
      <c r="I27" s="52"/>
      <c r="J27" s="22" t="str">
        <f t="shared" si="5"/>
        <v>незач.</v>
      </c>
      <c r="K27" s="52"/>
      <c r="L27" s="22" t="str">
        <f t="shared" si="6"/>
        <v>незач.</v>
      </c>
      <c r="M27" s="52"/>
      <c r="N27" s="22" t="str">
        <f t="shared" si="7"/>
        <v>незач.</v>
      </c>
      <c r="O27" s="55"/>
      <c r="P27" s="22" t="str">
        <f t="shared" si="8"/>
        <v>незач.</v>
      </c>
      <c r="Q27" s="55"/>
      <c r="R27" s="22" t="str">
        <f t="shared" si="9"/>
        <v>незач.</v>
      </c>
      <c r="S27" s="22"/>
      <c r="T27" s="22" t="str">
        <f t="shared" si="10"/>
        <v>неуд.</v>
      </c>
      <c r="U27" s="22"/>
      <c r="V27" s="55"/>
      <c r="W27" s="22" t="str">
        <f t="shared" si="1"/>
        <v>неуд.</v>
      </c>
      <c r="X27" s="22"/>
      <c r="Y27" s="55"/>
      <c r="Z27" s="22" t="str">
        <f t="shared" si="11"/>
        <v>неуд.</v>
      </c>
      <c r="AA27" s="22"/>
      <c r="AB27" s="55"/>
      <c r="AC27" s="22" t="str">
        <f t="shared" si="12"/>
        <v>неуд.</v>
      </c>
      <c r="AD27" s="22"/>
      <c r="AE27" s="55"/>
      <c r="AF27" s="22" t="str">
        <f t="shared" si="13"/>
        <v>неуд.</v>
      </c>
      <c r="AG27" s="22"/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6"/>
      <c r="AS27" s="51" t="e">
        <f t="shared" si="2"/>
        <v>#DIV/0!</v>
      </c>
    </row>
    <row r="28" spans="1:45" s="3" customFormat="1">
      <c r="A28" s="75">
        <v>16</v>
      </c>
      <c r="B28" s="95"/>
      <c r="C28" s="99"/>
      <c r="D28" s="22" t="str">
        <f t="shared" si="3"/>
        <v>незач.</v>
      </c>
      <c r="E28" s="52"/>
      <c r="F28" s="22" t="str">
        <f t="shared" si="4"/>
        <v>незач.</v>
      </c>
      <c r="G28" s="49"/>
      <c r="H28" s="22" t="str">
        <f t="shared" si="0"/>
        <v>незач.</v>
      </c>
      <c r="I28" s="52"/>
      <c r="J28" s="22" t="str">
        <f t="shared" si="5"/>
        <v>незач.</v>
      </c>
      <c r="K28" s="52"/>
      <c r="L28" s="22" t="str">
        <f t="shared" si="6"/>
        <v>незач.</v>
      </c>
      <c r="M28" s="52"/>
      <c r="N28" s="22" t="str">
        <f t="shared" si="7"/>
        <v>незач.</v>
      </c>
      <c r="O28" s="55"/>
      <c r="P28" s="22" t="str">
        <f t="shared" si="8"/>
        <v>незач.</v>
      </c>
      <c r="Q28" s="55"/>
      <c r="R28" s="22" t="str">
        <f t="shared" si="9"/>
        <v>незач.</v>
      </c>
      <c r="S28" s="22"/>
      <c r="T28" s="22" t="str">
        <f t="shared" si="10"/>
        <v>неуд.</v>
      </c>
      <c r="U28" s="22"/>
      <c r="V28" s="55"/>
      <c r="W28" s="22" t="str">
        <f t="shared" si="1"/>
        <v>неуд.</v>
      </c>
      <c r="X28" s="22"/>
      <c r="Y28" s="55"/>
      <c r="Z28" s="22" t="str">
        <f t="shared" si="11"/>
        <v>неуд.</v>
      </c>
      <c r="AA28" s="22"/>
      <c r="AB28" s="55"/>
      <c r="AC28" s="22" t="str">
        <f t="shared" si="12"/>
        <v>неуд.</v>
      </c>
      <c r="AD28" s="22"/>
      <c r="AE28" s="55"/>
      <c r="AF28" s="22" t="str">
        <f t="shared" si="13"/>
        <v>неуд.</v>
      </c>
      <c r="AG28" s="22"/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6"/>
      <c r="AS28" s="51" t="e">
        <f t="shared" si="2"/>
        <v>#DIV/0!</v>
      </c>
    </row>
    <row r="29" spans="1:45" s="3" customFormat="1">
      <c r="A29" s="75">
        <v>17</v>
      </c>
      <c r="B29" s="53"/>
      <c r="C29" s="52"/>
      <c r="D29" s="22" t="str">
        <f t="shared" si="3"/>
        <v>незач.</v>
      </c>
      <c r="E29" s="52"/>
      <c r="F29" s="22" t="str">
        <f t="shared" si="4"/>
        <v>незач.</v>
      </c>
      <c r="G29" s="49"/>
      <c r="H29" s="22" t="str">
        <f t="shared" si="0"/>
        <v>незач.</v>
      </c>
      <c r="I29" s="52"/>
      <c r="J29" s="22" t="str">
        <f t="shared" si="5"/>
        <v>незач.</v>
      </c>
      <c r="K29" s="52"/>
      <c r="L29" s="22" t="str">
        <f t="shared" si="6"/>
        <v>незач.</v>
      </c>
      <c r="M29" s="52"/>
      <c r="N29" s="22" t="str">
        <f t="shared" si="7"/>
        <v>незач.</v>
      </c>
      <c r="O29" s="55"/>
      <c r="P29" s="22" t="str">
        <f t="shared" si="8"/>
        <v>незач.</v>
      </c>
      <c r="Q29" s="55"/>
      <c r="R29" s="22" t="str">
        <f t="shared" si="9"/>
        <v>незач.</v>
      </c>
      <c r="S29" s="22"/>
      <c r="T29" s="22" t="str">
        <f t="shared" si="10"/>
        <v>неуд.</v>
      </c>
      <c r="U29" s="22"/>
      <c r="V29" s="55"/>
      <c r="W29" s="22" t="str">
        <f t="shared" si="1"/>
        <v>неуд.</v>
      </c>
      <c r="X29" s="22"/>
      <c r="Y29" s="55"/>
      <c r="Z29" s="22" t="str">
        <f t="shared" si="11"/>
        <v>неуд.</v>
      </c>
      <c r="AA29" s="22"/>
      <c r="AB29" s="55"/>
      <c r="AC29" s="22" t="str">
        <f t="shared" si="12"/>
        <v>неуд.</v>
      </c>
      <c r="AD29" s="22"/>
      <c r="AE29" s="55"/>
      <c r="AF29" s="22" t="str">
        <f t="shared" si="13"/>
        <v>неуд.</v>
      </c>
      <c r="AG29" s="22"/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6"/>
      <c r="AS29" s="51" t="e">
        <f t="shared" si="2"/>
        <v>#DIV/0!</v>
      </c>
    </row>
    <row r="30" spans="1:45" s="3" customFormat="1">
      <c r="A30" s="75">
        <v>18</v>
      </c>
      <c r="B30" s="53"/>
      <c r="C30" s="52"/>
      <c r="D30" s="22" t="str">
        <f t="shared" si="3"/>
        <v>незач.</v>
      </c>
      <c r="E30" s="52"/>
      <c r="F30" s="22" t="str">
        <f t="shared" si="4"/>
        <v>незач.</v>
      </c>
      <c r="G30" s="49"/>
      <c r="H30" s="22" t="str">
        <f t="shared" si="0"/>
        <v>незач.</v>
      </c>
      <c r="I30" s="52"/>
      <c r="J30" s="22" t="str">
        <f t="shared" si="5"/>
        <v>незач.</v>
      </c>
      <c r="K30" s="52"/>
      <c r="L30" s="22" t="str">
        <f t="shared" si="6"/>
        <v>незач.</v>
      </c>
      <c r="M30" s="52"/>
      <c r="N30" s="22" t="str">
        <f t="shared" si="7"/>
        <v>незач.</v>
      </c>
      <c r="O30" s="55"/>
      <c r="P30" s="22" t="str">
        <f t="shared" si="8"/>
        <v>незач.</v>
      </c>
      <c r="Q30" s="55"/>
      <c r="R30" s="22" t="str">
        <f t="shared" si="9"/>
        <v>незач.</v>
      </c>
      <c r="S30" s="22"/>
      <c r="T30" s="22" t="str">
        <f t="shared" si="10"/>
        <v>неуд.</v>
      </c>
      <c r="U30" s="22"/>
      <c r="V30" s="55"/>
      <c r="W30" s="22" t="str">
        <f t="shared" si="1"/>
        <v>неуд.</v>
      </c>
      <c r="X30" s="22"/>
      <c r="Y30" s="55"/>
      <c r="Z30" s="22" t="str">
        <f t="shared" si="11"/>
        <v>неуд.</v>
      </c>
      <c r="AA30" s="22"/>
      <c r="AB30" s="55"/>
      <c r="AC30" s="22" t="str">
        <f t="shared" si="12"/>
        <v>неуд.</v>
      </c>
      <c r="AD30" s="22"/>
      <c r="AE30" s="55"/>
      <c r="AF30" s="22" t="str">
        <f t="shared" si="13"/>
        <v>неуд.</v>
      </c>
      <c r="AG30" s="22"/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6"/>
      <c r="AS30" s="51" t="e">
        <f t="shared" si="2"/>
        <v>#DIV/0!</v>
      </c>
    </row>
    <row r="31" spans="1:45" s="3" customFormat="1">
      <c r="A31" s="75">
        <v>19</v>
      </c>
      <c r="B31" s="53"/>
      <c r="C31" s="52"/>
      <c r="D31" s="22" t="str">
        <f t="shared" si="3"/>
        <v>незач.</v>
      </c>
      <c r="E31" s="52"/>
      <c r="F31" s="22" t="str">
        <f t="shared" si="4"/>
        <v>незач.</v>
      </c>
      <c r="G31" s="49"/>
      <c r="H31" s="22" t="str">
        <f t="shared" si="0"/>
        <v>незач.</v>
      </c>
      <c r="I31" s="52"/>
      <c r="J31" s="22" t="str">
        <f t="shared" si="5"/>
        <v>незач.</v>
      </c>
      <c r="K31" s="52"/>
      <c r="L31" s="22" t="str">
        <f t="shared" si="6"/>
        <v>незач.</v>
      </c>
      <c r="M31" s="52"/>
      <c r="N31" s="22" t="str">
        <f t="shared" si="7"/>
        <v>незач.</v>
      </c>
      <c r="O31" s="55"/>
      <c r="P31" s="22" t="str">
        <f t="shared" si="8"/>
        <v>незач.</v>
      </c>
      <c r="Q31" s="55"/>
      <c r="R31" s="22" t="str">
        <f t="shared" si="9"/>
        <v>незач.</v>
      </c>
      <c r="S31" s="22"/>
      <c r="T31" s="22" t="str">
        <f t="shared" si="10"/>
        <v>неуд.</v>
      </c>
      <c r="U31" s="22"/>
      <c r="V31" s="55"/>
      <c r="W31" s="22" t="str">
        <f t="shared" si="1"/>
        <v>неуд.</v>
      </c>
      <c r="X31" s="22"/>
      <c r="Y31" s="55"/>
      <c r="Z31" s="22" t="str">
        <f t="shared" si="11"/>
        <v>неуд.</v>
      </c>
      <c r="AA31" s="22"/>
      <c r="AB31" s="55"/>
      <c r="AC31" s="22" t="str">
        <f t="shared" si="12"/>
        <v>неуд.</v>
      </c>
      <c r="AD31" s="22"/>
      <c r="AE31" s="55"/>
      <c r="AF31" s="22" t="str">
        <f t="shared" si="13"/>
        <v>неуд.</v>
      </c>
      <c r="AG31" s="22"/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6"/>
      <c r="AS31" s="51" t="e">
        <f t="shared" si="2"/>
        <v>#DIV/0!</v>
      </c>
    </row>
    <row r="32" spans="1:45" s="3" customFormat="1">
      <c r="A32" s="75">
        <v>20</v>
      </c>
      <c r="B32" s="53"/>
      <c r="C32" s="52"/>
      <c r="D32" s="22" t="str">
        <f t="shared" si="3"/>
        <v>незач.</v>
      </c>
      <c r="E32" s="52"/>
      <c r="F32" s="22" t="str">
        <f t="shared" si="4"/>
        <v>незач.</v>
      </c>
      <c r="G32" s="49"/>
      <c r="H32" s="22" t="str">
        <f t="shared" si="0"/>
        <v>незач.</v>
      </c>
      <c r="I32" s="52"/>
      <c r="J32" s="22" t="str">
        <f t="shared" si="5"/>
        <v>незач.</v>
      </c>
      <c r="K32" s="52"/>
      <c r="L32" s="22" t="str">
        <f t="shared" si="6"/>
        <v>незач.</v>
      </c>
      <c r="M32" s="52"/>
      <c r="N32" s="22" t="str">
        <f t="shared" si="7"/>
        <v>незач.</v>
      </c>
      <c r="O32" s="55"/>
      <c r="P32" s="22" t="str">
        <f t="shared" si="8"/>
        <v>незач.</v>
      </c>
      <c r="Q32" s="55"/>
      <c r="R32" s="22" t="str">
        <f t="shared" si="9"/>
        <v>незач.</v>
      </c>
      <c r="S32" s="22"/>
      <c r="T32" s="22" t="str">
        <f t="shared" si="10"/>
        <v>неуд.</v>
      </c>
      <c r="U32" s="22"/>
      <c r="V32" s="55"/>
      <c r="W32" s="22" t="str">
        <f t="shared" si="1"/>
        <v>неуд.</v>
      </c>
      <c r="X32" s="22"/>
      <c r="Y32" s="55"/>
      <c r="Z32" s="22" t="str">
        <f t="shared" si="11"/>
        <v>неуд.</v>
      </c>
      <c r="AA32" s="22"/>
      <c r="AB32" s="55"/>
      <c r="AC32" s="22" t="str">
        <f t="shared" si="12"/>
        <v>неуд.</v>
      </c>
      <c r="AD32" s="22"/>
      <c r="AE32" s="55"/>
      <c r="AF32" s="22" t="str">
        <f t="shared" si="13"/>
        <v>неуд.</v>
      </c>
      <c r="AG32" s="22"/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6"/>
      <c r="AS32" s="51" t="e">
        <f t="shared" si="2"/>
        <v>#DIV/0!</v>
      </c>
    </row>
    <row r="33" spans="1:45" s="3" customFormat="1">
      <c r="A33" s="75">
        <v>21</v>
      </c>
      <c r="B33" s="53"/>
      <c r="C33" s="52"/>
      <c r="D33" s="22" t="str">
        <f t="shared" si="3"/>
        <v>незач.</v>
      </c>
      <c r="E33" s="52"/>
      <c r="F33" s="22" t="str">
        <f t="shared" si="4"/>
        <v>незач.</v>
      </c>
      <c r="G33" s="49"/>
      <c r="H33" s="22" t="str">
        <f t="shared" si="0"/>
        <v>незач.</v>
      </c>
      <c r="I33" s="52"/>
      <c r="J33" s="22" t="str">
        <f t="shared" si="5"/>
        <v>незач.</v>
      </c>
      <c r="K33" s="52"/>
      <c r="L33" s="22" t="str">
        <f t="shared" si="6"/>
        <v>незач.</v>
      </c>
      <c r="M33" s="52"/>
      <c r="N33" s="22" t="str">
        <f t="shared" si="7"/>
        <v>незач.</v>
      </c>
      <c r="O33" s="55"/>
      <c r="P33" s="22" t="str">
        <f t="shared" si="8"/>
        <v>незач.</v>
      </c>
      <c r="Q33" s="55"/>
      <c r="R33" s="22" t="str">
        <f t="shared" si="9"/>
        <v>незач.</v>
      </c>
      <c r="S33" s="22"/>
      <c r="T33" s="22" t="str">
        <f t="shared" si="10"/>
        <v>неуд.</v>
      </c>
      <c r="U33" s="22"/>
      <c r="V33" s="55"/>
      <c r="W33" s="22" t="str">
        <f t="shared" si="1"/>
        <v>неуд.</v>
      </c>
      <c r="X33" s="22"/>
      <c r="Y33" s="55"/>
      <c r="Z33" s="22" t="str">
        <f t="shared" si="11"/>
        <v>неуд.</v>
      </c>
      <c r="AA33" s="22"/>
      <c r="AB33" s="55"/>
      <c r="AC33" s="22" t="str">
        <f t="shared" si="12"/>
        <v>неуд.</v>
      </c>
      <c r="AD33" s="22"/>
      <c r="AE33" s="55"/>
      <c r="AF33" s="22" t="str">
        <f t="shared" si="13"/>
        <v>неуд.</v>
      </c>
      <c r="AG33" s="22"/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6"/>
      <c r="AS33" s="51" t="e">
        <f t="shared" si="2"/>
        <v>#DIV/0!</v>
      </c>
    </row>
    <row r="34" spans="1:45" s="3" customFormat="1">
      <c r="A34" s="75">
        <v>22</v>
      </c>
      <c r="B34" s="53"/>
      <c r="C34" s="52"/>
      <c r="D34" s="22" t="str">
        <f t="shared" si="3"/>
        <v>незач.</v>
      </c>
      <c r="E34" s="52"/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5"/>
      <c r="P34" s="22" t="str">
        <f t="shared" si="8"/>
        <v>незач.</v>
      </c>
      <c r="Q34" s="55"/>
      <c r="R34" s="22" t="str">
        <f t="shared" si="9"/>
        <v>незач.</v>
      </c>
      <c r="S34" s="22"/>
      <c r="T34" s="22" t="str">
        <f t="shared" si="10"/>
        <v>неуд.</v>
      </c>
      <c r="U34" s="22"/>
      <c r="V34" s="55"/>
      <c r="W34" s="22" t="str">
        <f t="shared" si="1"/>
        <v>неуд.</v>
      </c>
      <c r="X34" s="22"/>
      <c r="Y34" s="55"/>
      <c r="Z34" s="22" t="str">
        <f t="shared" si="11"/>
        <v>неуд.</v>
      </c>
      <c r="AA34" s="22"/>
      <c r="AB34" s="55"/>
      <c r="AC34" s="22" t="str">
        <f t="shared" si="12"/>
        <v>неуд.</v>
      </c>
      <c r="AD34" s="22"/>
      <c r="AE34" s="55"/>
      <c r="AF34" s="22" t="str">
        <f t="shared" si="13"/>
        <v>неуд.</v>
      </c>
      <c r="AG34" s="22"/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/>
      <c r="AR34" s="76"/>
      <c r="AS34" s="51" t="e">
        <f t="shared" si="2"/>
        <v>#DIV/0!</v>
      </c>
    </row>
    <row r="35" spans="1:45" s="3" customFormat="1">
      <c r="A35" s="75">
        <v>23</v>
      </c>
      <c r="B35" s="53"/>
      <c r="C35" s="52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5"/>
      <c r="P35" s="22" t="str">
        <f t="shared" si="8"/>
        <v>незач.</v>
      </c>
      <c r="Q35" s="55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5"/>
      <c r="W35" s="22" t="str">
        <f t="shared" si="1"/>
        <v>неуд.</v>
      </c>
      <c r="X35" s="22"/>
      <c r="Y35" s="55"/>
      <c r="Z35" s="22" t="str">
        <f t="shared" si="11"/>
        <v>неуд.</v>
      </c>
      <c r="AA35" s="22"/>
      <c r="AB35" s="55"/>
      <c r="AC35" s="22" t="str">
        <f t="shared" si="12"/>
        <v>неуд.</v>
      </c>
      <c r="AD35" s="22"/>
      <c r="AE35" s="55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6"/>
      <c r="AS35" s="51" t="e">
        <f t="shared" si="2"/>
        <v>#DIV/0!</v>
      </c>
    </row>
    <row r="36" spans="1:45" s="3" customFormat="1">
      <c r="A36" s="75">
        <v>24</v>
      </c>
      <c r="B36" s="53"/>
      <c r="C36" s="52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5"/>
      <c r="P36" s="22" t="str">
        <f t="shared" si="8"/>
        <v>незач.</v>
      </c>
      <c r="Q36" s="55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5"/>
      <c r="W36" s="22" t="str">
        <f t="shared" si="1"/>
        <v>неуд.</v>
      </c>
      <c r="X36" s="22"/>
      <c r="Y36" s="55"/>
      <c r="Z36" s="22" t="str">
        <f t="shared" si="11"/>
        <v>неуд.</v>
      </c>
      <c r="AA36" s="22"/>
      <c r="AB36" s="55"/>
      <c r="AC36" s="22" t="str">
        <f t="shared" si="12"/>
        <v>неуд.</v>
      </c>
      <c r="AD36" s="22"/>
      <c r="AE36" s="55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6"/>
      <c r="AS36" s="51" t="e">
        <f t="shared" si="2"/>
        <v>#DIV/0!</v>
      </c>
    </row>
    <row r="37" spans="1:45" s="3" customFormat="1">
      <c r="A37" s="75">
        <v>25</v>
      </c>
      <c r="B37" s="53"/>
      <c r="C37" s="52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5"/>
      <c r="P37" s="22" t="str">
        <f t="shared" si="8"/>
        <v>незач.</v>
      </c>
      <c r="Q37" s="55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5"/>
      <c r="W37" s="22" t="str">
        <f t="shared" si="1"/>
        <v>неуд.</v>
      </c>
      <c r="X37" s="22"/>
      <c r="Y37" s="55"/>
      <c r="Z37" s="22" t="str">
        <f t="shared" si="11"/>
        <v>неуд.</v>
      </c>
      <c r="AA37" s="22"/>
      <c r="AB37" s="55"/>
      <c r="AC37" s="22" t="str">
        <f t="shared" si="12"/>
        <v>неуд.</v>
      </c>
      <c r="AD37" s="22"/>
      <c r="AE37" s="55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6"/>
      <c r="AS37" s="51" t="e">
        <f t="shared" si="2"/>
        <v>#DIV/0!</v>
      </c>
    </row>
    <row r="38" spans="1:45" s="3" customFormat="1">
      <c r="A38" s="75">
        <v>26</v>
      </c>
      <c r="B38" s="53"/>
      <c r="C38" s="52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5"/>
      <c r="P38" s="22" t="str">
        <f t="shared" si="8"/>
        <v>незач.</v>
      </c>
      <c r="Q38" s="55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5"/>
      <c r="W38" s="22" t="str">
        <f t="shared" si="1"/>
        <v>неуд.</v>
      </c>
      <c r="X38" s="22"/>
      <c r="Y38" s="55"/>
      <c r="Z38" s="22" t="str">
        <f t="shared" si="11"/>
        <v>неуд.</v>
      </c>
      <c r="AA38" s="22"/>
      <c r="AB38" s="55"/>
      <c r="AC38" s="22" t="str">
        <f t="shared" si="12"/>
        <v>неуд.</v>
      </c>
      <c r="AD38" s="22"/>
      <c r="AE38" s="55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6"/>
      <c r="AS38" s="51" t="e">
        <f t="shared" si="2"/>
        <v>#DIV/0!</v>
      </c>
    </row>
    <row r="39" spans="1:45" s="3" customFormat="1">
      <c r="A39" s="75">
        <v>27</v>
      </c>
      <c r="B39" s="53"/>
      <c r="C39" s="52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5"/>
      <c r="P39" s="22" t="str">
        <f t="shared" si="8"/>
        <v>незач.</v>
      </c>
      <c r="Q39" s="55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5"/>
      <c r="W39" s="22" t="str">
        <f t="shared" si="1"/>
        <v>неуд.</v>
      </c>
      <c r="X39" s="22"/>
      <c r="Y39" s="55"/>
      <c r="Z39" s="22" t="str">
        <f t="shared" si="11"/>
        <v>неуд.</v>
      </c>
      <c r="AA39" s="22"/>
      <c r="AB39" s="55"/>
      <c r="AC39" s="22" t="str">
        <f t="shared" si="12"/>
        <v>неуд.</v>
      </c>
      <c r="AD39" s="22"/>
      <c r="AE39" s="55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6"/>
      <c r="AS39" s="51" t="e">
        <f t="shared" si="2"/>
        <v>#DIV/0!</v>
      </c>
    </row>
    <row r="40" spans="1:45" s="3" customFormat="1">
      <c r="A40" s="75">
        <v>28</v>
      </c>
      <c r="B40" s="53"/>
      <c r="C40" s="52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5"/>
      <c r="P40" s="22" t="str">
        <f t="shared" si="8"/>
        <v>незач.</v>
      </c>
      <c r="Q40" s="55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5"/>
      <c r="W40" s="22" t="str">
        <f t="shared" si="1"/>
        <v>неуд.</v>
      </c>
      <c r="X40" s="22"/>
      <c r="Y40" s="55"/>
      <c r="Z40" s="22" t="str">
        <f t="shared" si="11"/>
        <v>неуд.</v>
      </c>
      <c r="AA40" s="22"/>
      <c r="AB40" s="55"/>
      <c r="AC40" s="22" t="str">
        <f t="shared" si="12"/>
        <v>неуд.</v>
      </c>
      <c r="AD40" s="22"/>
      <c r="AE40" s="55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6"/>
      <c r="AS40" s="51" t="e">
        <f t="shared" si="2"/>
        <v>#DIV/0!</v>
      </c>
    </row>
    <row r="41" spans="1:45" s="3" customFormat="1">
      <c r="A41" s="75">
        <v>29</v>
      </c>
      <c r="B41" s="53"/>
      <c r="C41" s="52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5"/>
      <c r="P41" s="22" t="str">
        <f t="shared" si="8"/>
        <v>незач.</v>
      </c>
      <c r="Q41" s="55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5"/>
      <c r="W41" s="22" t="str">
        <f t="shared" si="1"/>
        <v>неуд.</v>
      </c>
      <c r="X41" s="22"/>
      <c r="Y41" s="55"/>
      <c r="Z41" s="22" t="str">
        <f t="shared" si="11"/>
        <v>неуд.</v>
      </c>
      <c r="AA41" s="22"/>
      <c r="AB41" s="55"/>
      <c r="AC41" s="22" t="str">
        <f t="shared" si="12"/>
        <v>неуд.</v>
      </c>
      <c r="AD41" s="22"/>
      <c r="AE41" s="55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6"/>
      <c r="AS41" s="51" t="e">
        <f t="shared" si="2"/>
        <v>#DIV/0!</v>
      </c>
    </row>
    <row r="42" spans="1:45" s="3" customFormat="1">
      <c r="A42" s="75">
        <v>30</v>
      </c>
      <c r="B42" s="53"/>
      <c r="C42" s="52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5"/>
      <c r="P42" s="22" t="str">
        <f t="shared" si="8"/>
        <v>незач.</v>
      </c>
      <c r="Q42" s="55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5"/>
      <c r="W42" s="22" t="str">
        <f t="shared" si="1"/>
        <v>неуд.</v>
      </c>
      <c r="X42" s="22"/>
      <c r="Y42" s="55"/>
      <c r="Z42" s="22" t="str">
        <f t="shared" si="11"/>
        <v>неуд.</v>
      </c>
      <c r="AA42" s="22"/>
      <c r="AB42" s="55"/>
      <c r="AC42" s="22" t="str">
        <f t="shared" si="12"/>
        <v>неуд.</v>
      </c>
      <c r="AD42" s="22"/>
      <c r="AE42" s="55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6"/>
      <c r="AS42" s="51" t="e">
        <f t="shared" si="2"/>
        <v>#DIV/0!</v>
      </c>
    </row>
    <row r="43" spans="1:45" s="3" customFormat="1">
      <c r="A43" s="75">
        <v>31</v>
      </c>
      <c r="B43" s="53"/>
      <c r="C43" s="52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5"/>
      <c r="P43" s="22" t="str">
        <f t="shared" si="8"/>
        <v>незач.</v>
      </c>
      <c r="Q43" s="55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5"/>
      <c r="W43" s="22" t="str">
        <f t="shared" si="1"/>
        <v>неуд.</v>
      </c>
      <c r="X43" s="22"/>
      <c r="Y43" s="55"/>
      <c r="Z43" s="22" t="str">
        <f t="shared" si="11"/>
        <v>неуд.</v>
      </c>
      <c r="AA43" s="22"/>
      <c r="AB43" s="55"/>
      <c r="AC43" s="22" t="str">
        <f t="shared" si="12"/>
        <v>неуд.</v>
      </c>
      <c r="AD43" s="22"/>
      <c r="AE43" s="55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6"/>
      <c r="AS43" s="51" t="e">
        <f t="shared" si="2"/>
        <v>#DIV/0!</v>
      </c>
    </row>
    <row r="44" spans="1:45" s="3" customFormat="1">
      <c r="A44" s="75">
        <v>32</v>
      </c>
      <c r="B44" s="53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5"/>
      <c r="P44" s="22" t="str">
        <f t="shared" si="8"/>
        <v>незач.</v>
      </c>
      <c r="Q44" s="55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5"/>
      <c r="W44" s="22" t="str">
        <f t="shared" si="1"/>
        <v>неуд.</v>
      </c>
      <c r="X44" s="22"/>
      <c r="Y44" s="55"/>
      <c r="Z44" s="22" t="str">
        <f t="shared" si="11"/>
        <v>неуд.</v>
      </c>
      <c r="AA44" s="22"/>
      <c r="AB44" s="55"/>
      <c r="AC44" s="22" t="str">
        <f t="shared" si="12"/>
        <v>неуд.</v>
      </c>
      <c r="AD44" s="22"/>
      <c r="AE44" s="55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6"/>
      <c r="AS44" s="51" t="e">
        <f t="shared" si="2"/>
        <v>#DIV/0!</v>
      </c>
    </row>
    <row r="45" spans="1:45" s="3" customFormat="1">
      <c r="A45" s="75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5"/>
      <c r="P45" s="22" t="str">
        <f t="shared" si="8"/>
        <v>незач.</v>
      </c>
      <c r="Q45" s="55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5"/>
      <c r="W45" s="22" t="str">
        <f t="shared" si="1"/>
        <v>неуд.</v>
      </c>
      <c r="X45" s="22"/>
      <c r="Y45" s="55"/>
      <c r="Z45" s="22" t="str">
        <f t="shared" si="11"/>
        <v>неуд.</v>
      </c>
      <c r="AA45" s="22"/>
      <c r="AB45" s="55"/>
      <c r="AC45" s="22" t="str">
        <f t="shared" si="12"/>
        <v>неуд.</v>
      </c>
      <c r="AD45" s="22"/>
      <c r="AE45" s="55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6"/>
      <c r="AS45" s="51" t="e">
        <f t="shared" si="2"/>
        <v>#DIV/0!</v>
      </c>
    </row>
    <row r="46" spans="1:45" s="3" customFormat="1">
      <c r="A46" s="75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5"/>
      <c r="P46" s="22" t="str">
        <f t="shared" si="8"/>
        <v>незач.</v>
      </c>
      <c r="Q46" s="55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5"/>
      <c r="W46" s="22" t="str">
        <f t="shared" si="1"/>
        <v>неуд.</v>
      </c>
      <c r="X46" s="22"/>
      <c r="Y46" s="55"/>
      <c r="Z46" s="22" t="str">
        <f t="shared" si="11"/>
        <v>неуд.</v>
      </c>
      <c r="AA46" s="22"/>
      <c r="AB46" s="55"/>
      <c r="AC46" s="22" t="str">
        <f t="shared" si="12"/>
        <v>неуд.</v>
      </c>
      <c r="AD46" s="22"/>
      <c r="AE46" s="55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6"/>
      <c r="AS46" s="51" t="e">
        <f t="shared" si="2"/>
        <v>#DIV/0!</v>
      </c>
    </row>
    <row r="47" spans="1:45" s="3" customFormat="1">
      <c r="A47" s="75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5"/>
      <c r="P47" s="22" t="str">
        <f t="shared" si="8"/>
        <v>незач.</v>
      </c>
      <c r="Q47" s="55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5"/>
      <c r="W47" s="22" t="str">
        <f t="shared" si="1"/>
        <v>неуд.</v>
      </c>
      <c r="X47" s="22"/>
      <c r="Y47" s="55"/>
      <c r="Z47" s="22" t="str">
        <f t="shared" si="11"/>
        <v>неуд.</v>
      </c>
      <c r="AA47" s="22"/>
      <c r="AB47" s="55"/>
      <c r="AC47" s="22" t="str">
        <f t="shared" si="12"/>
        <v>неуд.</v>
      </c>
      <c r="AD47" s="22"/>
      <c r="AE47" s="55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6"/>
      <c r="AS47" s="51" t="e">
        <f t="shared" si="2"/>
        <v>#DIV/0!</v>
      </c>
    </row>
    <row r="48" spans="1:45" s="3" customFormat="1">
      <c r="A48" s="75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5"/>
      <c r="P48" s="22" t="str">
        <f t="shared" si="8"/>
        <v>незач.</v>
      </c>
      <c r="Q48" s="55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5"/>
      <c r="W48" s="22" t="str">
        <f t="shared" si="1"/>
        <v>неуд.</v>
      </c>
      <c r="X48" s="22"/>
      <c r="Y48" s="55"/>
      <c r="Z48" s="22" t="str">
        <f t="shared" si="11"/>
        <v>неуд.</v>
      </c>
      <c r="AA48" s="22"/>
      <c r="AB48" s="55"/>
      <c r="AC48" s="22" t="str">
        <f t="shared" si="12"/>
        <v>неуд.</v>
      </c>
      <c r="AD48" s="22"/>
      <c r="AE48" s="55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6"/>
      <c r="AS48" s="51" t="e">
        <f t="shared" si="2"/>
        <v>#DIV/0!</v>
      </c>
    </row>
    <row r="49" spans="1:45" s="3" customFormat="1">
      <c r="A49" s="75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5"/>
      <c r="P49" s="22" t="str">
        <f t="shared" si="8"/>
        <v>незач.</v>
      </c>
      <c r="Q49" s="55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5"/>
      <c r="W49" s="22" t="str">
        <f t="shared" si="1"/>
        <v>неуд.</v>
      </c>
      <c r="X49" s="22"/>
      <c r="Y49" s="55"/>
      <c r="Z49" s="22" t="str">
        <f t="shared" si="11"/>
        <v>неуд.</v>
      </c>
      <c r="AA49" s="22"/>
      <c r="AB49" s="55"/>
      <c r="AC49" s="22" t="str">
        <f t="shared" si="12"/>
        <v>неуд.</v>
      </c>
      <c r="AD49" s="22"/>
      <c r="AE49" s="55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6"/>
      <c r="AS49" s="51" t="e">
        <f t="shared" si="2"/>
        <v>#DIV/0!</v>
      </c>
    </row>
    <row r="50" spans="1:45" s="3" customFormat="1">
      <c r="A50" s="75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5"/>
      <c r="P50" s="22" t="str">
        <f t="shared" si="8"/>
        <v>незач.</v>
      </c>
      <c r="Q50" s="55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5"/>
      <c r="W50" s="22" t="str">
        <f t="shared" si="1"/>
        <v>неуд.</v>
      </c>
      <c r="X50" s="22"/>
      <c r="Y50" s="55"/>
      <c r="Z50" s="22" t="str">
        <f t="shared" si="11"/>
        <v>неуд.</v>
      </c>
      <c r="AA50" s="22"/>
      <c r="AB50" s="55"/>
      <c r="AC50" s="22" t="str">
        <f t="shared" si="12"/>
        <v>неуд.</v>
      </c>
      <c r="AD50" s="22"/>
      <c r="AE50" s="55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6"/>
      <c r="AS50" s="51" t="e">
        <f t="shared" si="2"/>
        <v>#DIV/0!</v>
      </c>
    </row>
    <row r="51" spans="1:45" s="3" customFormat="1">
      <c r="A51" s="75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5"/>
      <c r="P51" s="22" t="str">
        <f t="shared" si="8"/>
        <v>незач.</v>
      </c>
      <c r="Q51" s="55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5"/>
      <c r="W51" s="22" t="str">
        <f t="shared" si="1"/>
        <v>неуд.</v>
      </c>
      <c r="X51" s="22"/>
      <c r="Y51" s="55"/>
      <c r="Z51" s="22" t="str">
        <f t="shared" si="11"/>
        <v>неуд.</v>
      </c>
      <c r="AA51" s="22"/>
      <c r="AB51" s="55"/>
      <c r="AC51" s="22" t="str">
        <f t="shared" si="12"/>
        <v>неуд.</v>
      </c>
      <c r="AD51" s="22"/>
      <c r="AE51" s="55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6"/>
      <c r="AS51" s="51" t="e">
        <f t="shared" si="2"/>
        <v>#DIV/0!</v>
      </c>
    </row>
    <row r="52" spans="1:45" s="3" customFormat="1">
      <c r="A52" s="75">
        <v>40</v>
      </c>
      <c r="B52" s="53"/>
      <c r="C52" s="52"/>
      <c r="D52" s="22" t="str">
        <f t="shared" si="3"/>
        <v>незач.</v>
      </c>
      <c r="E52" s="55"/>
      <c r="F52" s="22" t="str">
        <f t="shared" si="4"/>
        <v>незач.</v>
      </c>
      <c r="G52" s="49"/>
      <c r="H52" s="22" t="str">
        <f t="shared" si="0"/>
        <v>незач.</v>
      </c>
      <c r="I52" s="55"/>
      <c r="J52" s="22" t="str">
        <f t="shared" si="5"/>
        <v>незач.</v>
      </c>
      <c r="K52" s="55"/>
      <c r="L52" s="22" t="str">
        <f t="shared" si="6"/>
        <v>незач.</v>
      </c>
      <c r="M52" s="55"/>
      <c r="N52" s="22" t="str">
        <f t="shared" si="7"/>
        <v>незач.</v>
      </c>
      <c r="O52" s="55"/>
      <c r="P52" s="22" t="str">
        <f t="shared" si="8"/>
        <v>незач.</v>
      </c>
      <c r="Q52" s="55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5"/>
      <c r="W52" s="22" t="str">
        <f t="shared" si="1"/>
        <v>неуд.</v>
      </c>
      <c r="X52" s="22"/>
      <c r="Y52" s="55"/>
      <c r="Z52" s="22" t="str">
        <f t="shared" si="11"/>
        <v>неуд.</v>
      </c>
      <c r="AA52" s="22"/>
      <c r="AB52" s="55"/>
      <c r="AC52" s="22" t="str">
        <f t="shared" si="12"/>
        <v>неуд.</v>
      </c>
      <c r="AD52" s="22"/>
      <c r="AE52" s="55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6"/>
      <c r="AS52" s="51" t="e">
        <f t="shared" si="2"/>
        <v>#DIV/0!</v>
      </c>
    </row>
    <row r="53" spans="1:45" s="3" customFormat="1" ht="15" customHeight="1">
      <c r="A53" s="122" t="s">
        <v>197</v>
      </c>
      <c r="B53" s="123"/>
      <c r="C53" s="75">
        <f>AVERAGE(C13:C52)</f>
        <v>68.625</v>
      </c>
      <c r="D53" s="75"/>
      <c r="E53" s="75">
        <f>AVERAGE(E13:E52)</f>
        <v>72.75</v>
      </c>
      <c r="F53" s="75"/>
      <c r="G53" s="75" t="e">
        <f>AVERAGE(G13:G52)</f>
        <v>#DIV/0!</v>
      </c>
      <c r="H53" s="75"/>
      <c r="I53" s="75">
        <f>AVERAGE(I13:I52)</f>
        <v>62.75</v>
      </c>
      <c r="J53" s="75"/>
      <c r="K53" s="75">
        <f>AVERAGE(K13:K52)</f>
        <v>67.333333333333329</v>
      </c>
      <c r="L53" s="75"/>
      <c r="M53" s="75">
        <f>AVERAGE(M13:M52)</f>
        <v>72.2</v>
      </c>
      <c r="N53" s="75"/>
      <c r="O53" s="75">
        <f>AVERAGE(O13:O52)</f>
        <v>65.625</v>
      </c>
      <c r="P53" s="75"/>
      <c r="Q53" s="75" t="e">
        <f>AVERAGE(Q13:Q52)</f>
        <v>#DIV/0!</v>
      </c>
      <c r="R53" s="75"/>
      <c r="S53" s="75">
        <f>AVERAGE(S13:S52)</f>
        <v>80.214285714285708</v>
      </c>
      <c r="T53" s="57"/>
      <c r="U53" s="58"/>
      <c r="V53" s="75">
        <f>AVERAGE(V13:V52)</f>
        <v>76.599999999999994</v>
      </c>
      <c r="W53" s="57"/>
      <c r="X53" s="58"/>
      <c r="Y53" s="75">
        <f>AVERAGE(Y13:Y52)</f>
        <v>66.714285714285708</v>
      </c>
      <c r="Z53" s="124"/>
      <c r="AA53" s="124"/>
      <c r="AB53" s="75">
        <f>AVERAGE(AB13:AB52)</f>
        <v>63.285714285714285</v>
      </c>
      <c r="AC53" s="57"/>
      <c r="AD53" s="58"/>
      <c r="AE53" s="75">
        <f>AVERAGE(AE13:AE52)</f>
        <v>71.666666666666671</v>
      </c>
      <c r="AF53" s="57"/>
      <c r="AG53" s="58"/>
      <c r="AH53" s="75" t="e">
        <f>AVERAGE(AH13:AH52)</f>
        <v>#DIV/0!</v>
      </c>
      <c r="AI53" s="57"/>
      <c r="AJ53" s="58"/>
      <c r="AK53" s="75" t="e">
        <f>AVERAGE(AK13:AK52)</f>
        <v>#DIV/0!</v>
      </c>
      <c r="AL53" s="57"/>
      <c r="AM53" s="58"/>
      <c r="AN53" s="75" t="e">
        <f>AVERAGE(AN13:AN52)</f>
        <v>#DIV/0!</v>
      </c>
      <c r="AO53" s="57"/>
      <c r="AP53" s="58"/>
      <c r="AQ53" s="124"/>
      <c r="AR53" s="124"/>
      <c r="AS53" s="56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R10:AR11"/>
    <mergeCell ref="A53:B53"/>
    <mergeCell ref="Z53:AA53"/>
    <mergeCell ref="AQ53:AR53"/>
    <mergeCell ref="AD10:AD11"/>
    <mergeCell ref="AF10:AF11"/>
    <mergeCell ref="AG10:AG11"/>
    <mergeCell ref="AI10:AI11"/>
    <mergeCell ref="AJ10:AJ11"/>
    <mergeCell ref="AL10:AL11"/>
    <mergeCell ref="U10:U11"/>
    <mergeCell ref="W10:W11"/>
    <mergeCell ref="X10:X11"/>
    <mergeCell ref="J10:J11"/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O10:AO11"/>
    <mergeCell ref="AP10:AP11"/>
    <mergeCell ref="AQ10:AQ11"/>
    <mergeCell ref="P10:P11"/>
    <mergeCell ref="R10:R11"/>
    <mergeCell ref="T10:T11"/>
    <mergeCell ref="AM10:AM11"/>
    <mergeCell ref="Z10:Z11"/>
    <mergeCell ref="AA10:AA11"/>
    <mergeCell ref="AC10:AC11"/>
  </mergeCells>
  <conditionalFormatting sqref="N14:N52 D13:D52 F13:F52 H13:H52 J13:J52 L13:L52 Z13:AA52 AC13:AD52 AF13:AG52 AI13:AJ52 W13:X52">
    <cfRule type="cellIs" dxfId="147" priority="73" operator="equal">
      <formula>"ОШИБКА"</formula>
    </cfRule>
  </conditionalFormatting>
  <conditionalFormatting sqref="N13:N52 P13:P52 R13:T52">
    <cfRule type="cellIs" dxfId="146" priority="71" operator="equal">
      <formula>"ОШИБКА"</formula>
    </cfRule>
    <cfRule type="cellIs" dxfId="145" priority="72" operator="equal">
      <formula>"ОШИБКА"</formula>
    </cfRule>
  </conditionalFormatting>
  <conditionalFormatting sqref="F13:F52">
    <cfRule type="cellIs" dxfId="144" priority="69" operator="equal">
      <formula>"ОШИБКА"</formula>
    </cfRule>
    <cfRule type="cellIs" dxfId="143" priority="70" operator="equal">
      <formula>"ОШИБКА"</formula>
    </cfRule>
  </conditionalFormatting>
  <conditionalFormatting sqref="H13:H52">
    <cfRule type="cellIs" dxfId="142" priority="67" operator="equal">
      <formula>"ОШИБКА"</formula>
    </cfRule>
    <cfRule type="cellIs" dxfId="141" priority="68" operator="equal">
      <formula>"ОШИБКА"</formula>
    </cfRule>
  </conditionalFormatting>
  <conditionalFormatting sqref="J13:J52">
    <cfRule type="cellIs" dxfId="140" priority="65" operator="equal">
      <formula>"ОШИБКА"</formula>
    </cfRule>
    <cfRule type="cellIs" dxfId="139" priority="66" operator="equal">
      <formula>"ОШИБКА"</formula>
    </cfRule>
  </conditionalFormatting>
  <conditionalFormatting sqref="L13:L52">
    <cfRule type="cellIs" dxfId="138" priority="63" operator="equal">
      <formula>"ОШИБКА"</formula>
    </cfRule>
    <cfRule type="cellIs" dxfId="137" priority="64" operator="equal">
      <formula>"ОШИБКА"</formula>
    </cfRule>
  </conditionalFormatting>
  <conditionalFormatting sqref="W13:W52">
    <cfRule type="cellIs" dxfId="136" priority="59" operator="equal">
      <formula>"ОШИБКА"</formula>
    </cfRule>
    <cfRule type="cellIs" dxfId="135" priority="60" operator="equal">
      <formula>ОШИБКА</formula>
    </cfRule>
    <cfRule type="cellIs" dxfId="134" priority="61" operator="equal">
      <formula>"ОШИБКА"</formula>
    </cfRule>
    <cfRule type="cellIs" dxfId="133" priority="62" operator="equal">
      <formula>"ОШИБКА"</formula>
    </cfRule>
  </conditionalFormatting>
  <conditionalFormatting sqref="X13:X52">
    <cfRule type="cellIs" dxfId="132" priority="58" operator="equal">
      <formula>"ОШИБКА"</formula>
    </cfRule>
  </conditionalFormatting>
  <conditionalFormatting sqref="Z13:AA52">
    <cfRule type="cellIs" dxfId="131" priority="57" operator="equal">
      <formula>"ОШИБКА"</formula>
    </cfRule>
  </conditionalFormatting>
  <conditionalFormatting sqref="Z13:Z52">
    <cfRule type="cellIs" dxfId="130" priority="54" operator="equal">
      <formula>"ОШИБКА"</formula>
    </cfRule>
    <cfRule type="cellIs" dxfId="129" priority="55" operator="equal">
      <formula>"ОШИБКА"</formula>
    </cfRule>
    <cfRule type="cellIs" dxfId="128" priority="56" operator="equal">
      <formula>"ОШИБКА"</formula>
    </cfRule>
  </conditionalFormatting>
  <conditionalFormatting sqref="P13:P52 D1:D8 F1:F8 J1:J8 N1:N8 H1:H8 L1:L8 L10 H10 N10 J10 F10 R13:T52 D13:D1048576 F13:F1048576 H13:H1048576 J13:J1048576 L13:L1048576 N13:N1048576">
    <cfRule type="cellIs" dxfId="127" priority="53" operator="equal">
      <formula>"незач."</formula>
    </cfRule>
  </conditionalFormatting>
  <conditionalFormatting sqref="P10">
    <cfRule type="cellIs" dxfId="126" priority="52" operator="equal">
      <formula>"незач."</formula>
    </cfRule>
  </conditionalFormatting>
  <conditionalFormatting sqref="R10">
    <cfRule type="cellIs" dxfId="125" priority="51" operator="equal">
      <formula>"незач."</formula>
    </cfRule>
  </conditionalFormatting>
  <conditionalFormatting sqref="X13:X52">
    <cfRule type="cellIs" dxfId="124" priority="49" operator="equal">
      <formula>"F"</formula>
    </cfRule>
    <cfRule type="cellIs" dxfId="123" priority="50" operator="equal">
      <formula>F</formula>
    </cfRule>
  </conditionalFormatting>
  <conditionalFormatting sqref="AA13:AA52">
    <cfRule type="cellIs" dxfId="122" priority="48" operator="equal">
      <formula>"F"</formula>
    </cfRule>
  </conditionalFormatting>
  <conditionalFormatting sqref="X13:X16">
    <cfRule type="cellIs" dxfId="121" priority="47" operator="equal">
      <formula>"F"</formula>
    </cfRule>
  </conditionalFormatting>
  <conditionalFormatting sqref="X13">
    <cfRule type="cellIs" dxfId="120" priority="44" operator="equal">
      <formula>"ОШИБКА"</formula>
    </cfRule>
    <cfRule type="cellIs" dxfId="119" priority="45" operator="equal">
      <formula>"ОШИБКА"</formula>
    </cfRule>
    <cfRule type="cellIs" dxfId="118" priority="46" operator="equal">
      <formula>"F"</formula>
    </cfRule>
  </conditionalFormatting>
  <conditionalFormatting sqref="AD13:AD52">
    <cfRule type="cellIs" dxfId="117" priority="43" operator="equal">
      <formula>"F"</formula>
    </cfRule>
  </conditionalFormatting>
  <conditionalFormatting sqref="AG13:AG52">
    <cfRule type="cellIs" dxfId="116" priority="42" operator="equal">
      <formula>"F"</formula>
    </cfRule>
  </conditionalFormatting>
  <conditionalFormatting sqref="AJ13:AJ52">
    <cfRule type="cellIs" dxfId="115" priority="41" operator="equal">
      <formula>"F"</formula>
    </cfRule>
  </conditionalFormatting>
  <conditionalFormatting sqref="D13:D52">
    <cfRule type="cellIs" dxfId="114" priority="40" operator="equal">
      <formula>"ОШИБКА"</formula>
    </cfRule>
  </conditionalFormatting>
  <conditionalFormatting sqref="N13:N52">
    <cfRule type="cellIs" dxfId="113" priority="39" operator="equal">
      <formula>"ОШИБКА"</formula>
    </cfRule>
  </conditionalFormatting>
  <conditionalFormatting sqref="P13:P52">
    <cfRule type="cellIs" dxfId="112" priority="38" operator="equal">
      <formula>"ОШИБКА"</formula>
    </cfRule>
  </conditionalFormatting>
  <conditionalFormatting sqref="R13:R52">
    <cfRule type="cellIs" dxfId="111" priority="37" operator="equal">
      <formula>"ОШИБКА"</formula>
    </cfRule>
  </conditionalFormatting>
  <conditionalFormatting sqref="T13:T52">
    <cfRule type="cellIs" dxfId="110" priority="36" operator="equal">
      <formula>"ОШИБКА"</formula>
    </cfRule>
  </conditionalFormatting>
  <conditionalFormatting sqref="W13:W52">
    <cfRule type="cellIs" dxfId="109" priority="34" operator="equal">
      <formula>"ОШИБКА"</formula>
    </cfRule>
    <cfRule type="cellIs" dxfId="108" priority="35" operator="equal">
      <formula>"ОШИБКА"</formula>
    </cfRule>
  </conditionalFormatting>
  <conditionalFormatting sqref="AA13:AA52">
    <cfRule type="cellIs" dxfId="107" priority="33" operator="equal">
      <formula>"ОШИБКА"</formula>
    </cfRule>
  </conditionalFormatting>
  <conditionalFormatting sqref="AC13:AC52">
    <cfRule type="cellIs" dxfId="106" priority="32" operator="equal">
      <formula>"ОШИБКА"</formula>
    </cfRule>
  </conditionalFormatting>
  <conditionalFormatting sqref="AD13:AD52">
    <cfRule type="cellIs" dxfId="105" priority="31" operator="equal">
      <formula>"ОШИБКА"</formula>
    </cfRule>
  </conditionalFormatting>
  <conditionalFormatting sqref="AF13:AG52">
    <cfRule type="cellIs" dxfId="104" priority="30" operator="equal">
      <formula>"ОШИБКА"</formula>
    </cfRule>
  </conditionalFormatting>
  <conditionalFormatting sqref="AI13:AJ52">
    <cfRule type="cellIs" dxfId="103" priority="29" operator="equal">
      <formula>"ОШИБКА"</formula>
    </cfRule>
  </conditionalFormatting>
  <conditionalFormatting sqref="W13:W52">
    <cfRule type="cellIs" dxfId="102" priority="28" operator="equal">
      <formula>"неуд"</formula>
    </cfRule>
  </conditionalFormatting>
  <conditionalFormatting sqref="W13:W52">
    <cfRule type="cellIs" dxfId="101" priority="27" operator="equal">
      <formula>"неуд."</formula>
    </cfRule>
  </conditionalFormatting>
  <conditionalFormatting sqref="Z13:Z52">
    <cfRule type="cellIs" dxfId="100" priority="26" operator="equal">
      <formula>"неуд."</formula>
    </cfRule>
  </conditionalFormatting>
  <conditionalFormatting sqref="AC13:AC52">
    <cfRule type="cellIs" dxfId="99" priority="25" operator="equal">
      <formula>"неуд."</formula>
    </cfRule>
  </conditionalFormatting>
  <conditionalFormatting sqref="AF13:AF52">
    <cfRule type="cellIs" dxfId="98" priority="24" operator="equal">
      <formula>"неуд."</formula>
    </cfRule>
  </conditionalFormatting>
  <conditionalFormatting sqref="AI13:AI52">
    <cfRule type="cellIs" dxfId="97" priority="23" operator="equal">
      <formula>"неуд."</formula>
    </cfRule>
  </conditionalFormatting>
  <conditionalFormatting sqref="U13:U52">
    <cfRule type="cellIs" dxfId="96" priority="22" operator="equal">
      <formula>"ОШИБКА"</formula>
    </cfRule>
  </conditionalFormatting>
  <conditionalFormatting sqref="U13:U52">
    <cfRule type="cellIs" dxfId="95" priority="21" operator="equal">
      <formula>"ОШИБКА"</formula>
    </cfRule>
  </conditionalFormatting>
  <conditionalFormatting sqref="U13:U52">
    <cfRule type="cellIs" dxfId="94" priority="19" operator="equal">
      <formula>"F"</formula>
    </cfRule>
    <cfRule type="cellIs" dxfId="93" priority="20" operator="equal">
      <formula>F</formula>
    </cfRule>
  </conditionalFormatting>
  <conditionalFormatting sqref="U13:U52">
    <cfRule type="cellIs" dxfId="92" priority="18" operator="equal">
      <formula>"F"</formula>
    </cfRule>
  </conditionalFormatting>
  <conditionalFormatting sqref="U13:U52">
    <cfRule type="cellIs" dxfId="91" priority="15" operator="equal">
      <formula>"ОШИБКА"</formula>
    </cfRule>
    <cfRule type="cellIs" dxfId="90" priority="16" operator="equal">
      <formula>"ОШИБКА"</formula>
    </cfRule>
    <cfRule type="cellIs" dxfId="89" priority="17" operator="equal">
      <formula>"F"</formula>
    </cfRule>
  </conditionalFormatting>
  <conditionalFormatting sqref="D10">
    <cfRule type="cellIs" dxfId="88" priority="14" operator="equal">
      <formula>"незач."</formula>
    </cfRule>
  </conditionalFormatting>
  <conditionalFormatting sqref="AL13:AM52">
    <cfRule type="cellIs" dxfId="87" priority="13" operator="equal">
      <formula>"ОШИБКА"</formula>
    </cfRule>
  </conditionalFormatting>
  <conditionalFormatting sqref="AM13:AM52">
    <cfRule type="cellIs" dxfId="86" priority="12" operator="equal">
      <formula>"F"</formula>
    </cfRule>
  </conditionalFormatting>
  <conditionalFormatting sqref="AL13:AM52">
    <cfRule type="cellIs" dxfId="85" priority="11" operator="equal">
      <formula>"ОШИБКА"</formula>
    </cfRule>
  </conditionalFormatting>
  <conditionalFormatting sqref="AL13:AL52">
    <cfRule type="cellIs" dxfId="84" priority="10" operator="equal">
      <formula>"неуд."</formula>
    </cfRule>
  </conditionalFormatting>
  <conditionalFormatting sqref="AO13:AP52">
    <cfRule type="cellIs" dxfId="83" priority="9" operator="equal">
      <formula>"ОШИБКА"</formula>
    </cfRule>
  </conditionalFormatting>
  <conditionalFormatting sqref="AP13:AP52">
    <cfRule type="cellIs" dxfId="82" priority="8" operator="equal">
      <formula>"F"</formula>
    </cfRule>
  </conditionalFormatting>
  <conditionalFormatting sqref="AO13:AP52">
    <cfRule type="cellIs" dxfId="81" priority="7" operator="equal">
      <formula>"ОШИБКА"</formula>
    </cfRule>
  </conditionalFormatting>
  <conditionalFormatting sqref="AO13:AO52">
    <cfRule type="cellIs" dxfId="80" priority="6" operator="equal">
      <formula>"неуд."</formula>
    </cfRule>
  </conditionalFormatting>
  <conditionalFormatting sqref="L10 H10 N10 J10 F10">
    <cfRule type="cellIs" dxfId="79" priority="5" operator="equal">
      <formula>"незач."</formula>
    </cfRule>
  </conditionalFormatting>
  <conditionalFormatting sqref="D10">
    <cfRule type="cellIs" dxfId="78" priority="4" operator="equal">
      <formula>"незач."</formula>
    </cfRule>
  </conditionalFormatting>
  <conditionalFormatting sqref="D10">
    <cfRule type="cellIs" dxfId="77" priority="3" operator="equal">
      <formula>"незач."</formula>
    </cfRule>
  </conditionalFormatting>
  <conditionalFormatting sqref="D10">
    <cfRule type="cellIs" dxfId="76" priority="2" operator="equal">
      <formula>"незач."</formula>
    </cfRule>
  </conditionalFormatting>
  <conditionalFormatting sqref="D10">
    <cfRule type="cellIs" dxfId="75" priority="1" operator="equal">
      <formula>"незач."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6"/>
  <sheetViews>
    <sheetView zoomScale="75" zoomScaleNormal="75" workbookViewId="0">
      <pane xSplit="2" ySplit="12" topLeftCell="F13" activePane="bottomRight" state="frozen"/>
      <selection pane="topRight" activeCell="C1" sqref="C1"/>
      <selection pane="bottomLeft" activeCell="A14" sqref="A14"/>
      <selection pane="bottomRight" activeCell="R10" sqref="R10:R11"/>
    </sheetView>
  </sheetViews>
  <sheetFormatPr defaultRowHeight="15"/>
  <cols>
    <col min="1" max="1" width="3.5703125" style="12" customWidth="1"/>
    <col min="2" max="2" width="35.5703125" style="12" customWidth="1"/>
    <col min="3" max="3" width="11.42578125" style="12" customWidth="1"/>
    <col min="4" max="4" width="6.7109375" style="12" customWidth="1"/>
    <col min="5" max="5" width="7.42578125" style="12" customWidth="1"/>
    <col min="6" max="6" width="7.28515625" style="12" customWidth="1"/>
    <col min="7" max="7" width="7.140625" style="12" customWidth="1"/>
    <col min="8" max="8" width="7.28515625" style="12" customWidth="1"/>
    <col min="9" max="9" width="8" style="12" customWidth="1"/>
    <col min="10" max="10" width="7.28515625" style="12" customWidth="1"/>
    <col min="11" max="11" width="8" style="12" customWidth="1"/>
    <col min="12" max="12" width="7.28515625" style="12" customWidth="1"/>
    <col min="13" max="13" width="8.7109375" style="12" customWidth="1"/>
    <col min="14" max="16" width="7.28515625" style="12" customWidth="1"/>
    <col min="17" max="17" width="8.7109375" style="12" customWidth="1"/>
    <col min="18" max="18" width="7.28515625" style="12" customWidth="1"/>
    <col min="19" max="19" width="8.5703125" style="12" customWidth="1"/>
    <col min="20" max="21" width="7.140625" style="12" customWidth="1"/>
    <col min="22" max="22" width="7.42578125" style="12" customWidth="1"/>
    <col min="23" max="23" width="7.28515625" style="12" customWidth="1"/>
    <col min="24" max="24" width="7.140625" style="12" customWidth="1"/>
    <col min="25" max="25" width="8.140625" style="12" customWidth="1"/>
    <col min="26" max="26" width="7.28515625" style="12" customWidth="1"/>
    <col min="27" max="27" width="7.140625" style="12" customWidth="1"/>
    <col min="28" max="28" width="8" style="12" customWidth="1"/>
    <col min="29" max="29" width="7.28515625" style="12" customWidth="1"/>
    <col min="30" max="30" width="7.140625" style="12" customWidth="1"/>
    <col min="31" max="31" width="7.7109375" style="12" customWidth="1"/>
    <col min="32" max="32" width="7.28515625" style="12" customWidth="1"/>
    <col min="33" max="33" width="7.140625" style="12" customWidth="1"/>
    <col min="34" max="34" width="7.85546875" style="12" customWidth="1"/>
    <col min="35" max="35" width="7.28515625" style="12" customWidth="1"/>
    <col min="36" max="36" width="7.140625" style="12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12" customWidth="1"/>
    <col min="44" max="44" width="14.85546875" style="12" customWidth="1"/>
    <col min="45" max="45" width="13.42578125" style="12" customWidth="1"/>
    <col min="46" max="16384" width="9.140625" style="12"/>
  </cols>
  <sheetData>
    <row r="1" spans="1:45" s="17" customForma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5" s="17" customFormat="1" ht="16.5" thickBot="1">
      <c r="A2" s="114" t="s">
        <v>196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481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 t="s">
        <v>336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482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>
      <c r="A9" s="115" t="s">
        <v>5</v>
      </c>
      <c r="B9" s="116" t="s">
        <v>164</v>
      </c>
      <c r="C9" s="116" t="s">
        <v>0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5" t="s">
        <v>165</v>
      </c>
      <c r="AR9" s="115"/>
      <c r="AS9" s="117" t="s">
        <v>187</v>
      </c>
    </row>
    <row r="10" spans="1:45" s="3" customFormat="1" ht="72.75" customHeight="1">
      <c r="A10" s="115"/>
      <c r="B10" s="116"/>
      <c r="C10" s="44" t="s">
        <v>459</v>
      </c>
      <c r="D10" s="111" t="s">
        <v>487</v>
      </c>
      <c r="E10" s="44" t="s">
        <v>269</v>
      </c>
      <c r="F10" s="74" t="s">
        <v>167</v>
      </c>
      <c r="G10" s="44" t="s">
        <v>460</v>
      </c>
      <c r="H10" s="74" t="s">
        <v>483</v>
      </c>
      <c r="I10" s="44" t="s">
        <v>484</v>
      </c>
      <c r="J10" s="109" t="s">
        <v>485</v>
      </c>
      <c r="K10" s="44" t="s">
        <v>486</v>
      </c>
      <c r="L10" s="74" t="s">
        <v>489</v>
      </c>
      <c r="M10" s="74" t="s">
        <v>471</v>
      </c>
      <c r="N10" s="74" t="s">
        <v>476</v>
      </c>
      <c r="O10" s="44" t="s">
        <v>461</v>
      </c>
      <c r="P10" s="109" t="s">
        <v>488</v>
      </c>
      <c r="Q10" s="44" t="s">
        <v>479</v>
      </c>
      <c r="R10" s="109" t="s">
        <v>480</v>
      </c>
      <c r="S10" s="44" t="s">
        <v>271</v>
      </c>
      <c r="T10" s="111" t="s">
        <v>473</v>
      </c>
      <c r="U10" s="112" t="s">
        <v>333</v>
      </c>
      <c r="V10" s="44" t="s">
        <v>474</v>
      </c>
      <c r="W10" s="111" t="s">
        <v>468</v>
      </c>
      <c r="X10" s="112" t="s">
        <v>333</v>
      </c>
      <c r="Y10" s="74" t="s">
        <v>475</v>
      </c>
      <c r="Z10" s="111" t="s">
        <v>470</v>
      </c>
      <c r="AA10" s="112" t="s">
        <v>333</v>
      </c>
      <c r="AB10" s="74" t="s">
        <v>477</v>
      </c>
      <c r="AC10" s="111" t="s">
        <v>472</v>
      </c>
      <c r="AD10" s="112" t="s">
        <v>333</v>
      </c>
      <c r="AE10" s="45" t="s">
        <v>168</v>
      </c>
      <c r="AF10" s="111" t="s">
        <v>167</v>
      </c>
      <c r="AG10" s="112" t="s">
        <v>333</v>
      </c>
      <c r="AH10" s="45" t="s">
        <v>168</v>
      </c>
      <c r="AI10" s="111" t="s">
        <v>167</v>
      </c>
      <c r="AJ10" s="112" t="s">
        <v>333</v>
      </c>
      <c r="AK10" s="45" t="s">
        <v>168</v>
      </c>
      <c r="AL10" s="111" t="s">
        <v>167</v>
      </c>
      <c r="AM10" s="112" t="s">
        <v>333</v>
      </c>
      <c r="AN10" s="45" t="s">
        <v>168</v>
      </c>
      <c r="AO10" s="111" t="s">
        <v>167</v>
      </c>
      <c r="AP10" s="112" t="s">
        <v>333</v>
      </c>
      <c r="AQ10" s="117" t="s">
        <v>9</v>
      </c>
      <c r="AR10" s="120" t="s">
        <v>166</v>
      </c>
      <c r="AS10" s="118"/>
    </row>
    <row r="11" spans="1:45" s="3" customFormat="1" ht="20.25" customHeight="1">
      <c r="A11" s="115"/>
      <c r="B11" s="43" t="s">
        <v>6</v>
      </c>
      <c r="C11" s="59"/>
      <c r="D11" s="111"/>
      <c r="E11" s="59"/>
      <c r="F11" s="74"/>
      <c r="G11" s="59"/>
      <c r="H11" s="74"/>
      <c r="I11" s="59"/>
      <c r="J11" s="110"/>
      <c r="K11" s="59"/>
      <c r="L11" s="72"/>
      <c r="M11" s="72"/>
      <c r="N11" s="74"/>
      <c r="O11" s="59"/>
      <c r="P11" s="110"/>
      <c r="Q11" s="59"/>
      <c r="R11" s="110"/>
      <c r="S11" s="59"/>
      <c r="T11" s="111"/>
      <c r="U11" s="112"/>
      <c r="V11" s="59"/>
      <c r="W11" s="111"/>
      <c r="X11" s="112"/>
      <c r="Y11" s="72"/>
      <c r="Z11" s="111"/>
      <c r="AA11" s="112"/>
      <c r="AB11" s="72"/>
      <c r="AC11" s="111"/>
      <c r="AD11" s="112"/>
      <c r="AE11" s="46"/>
      <c r="AF11" s="111"/>
      <c r="AG11" s="112"/>
      <c r="AH11" s="46"/>
      <c r="AI11" s="111"/>
      <c r="AJ11" s="112"/>
      <c r="AK11" s="46"/>
      <c r="AL11" s="111"/>
      <c r="AM11" s="112"/>
      <c r="AN11" s="46"/>
      <c r="AO11" s="111"/>
      <c r="AP11" s="112"/>
      <c r="AQ11" s="119"/>
      <c r="AR11" s="121"/>
      <c r="AS11" s="119"/>
    </row>
    <row r="12" spans="1:45" s="3" customFormat="1">
      <c r="A12" s="46">
        <v>0</v>
      </c>
      <c r="B12" s="46">
        <v>1</v>
      </c>
      <c r="C12" s="46">
        <v>2</v>
      </c>
      <c r="D12" s="46">
        <v>3</v>
      </c>
      <c r="E12" s="46">
        <v>4</v>
      </c>
      <c r="F12" s="46">
        <v>5</v>
      </c>
      <c r="G12" s="46">
        <v>6</v>
      </c>
      <c r="H12" s="46">
        <v>7</v>
      </c>
      <c r="I12" s="46">
        <v>8</v>
      </c>
      <c r="J12" s="46">
        <v>9</v>
      </c>
      <c r="K12" s="46">
        <v>10</v>
      </c>
      <c r="L12" s="46">
        <v>11</v>
      </c>
      <c r="M12" s="46">
        <v>12</v>
      </c>
      <c r="N12" s="46">
        <v>13</v>
      </c>
      <c r="O12" s="46">
        <v>14</v>
      </c>
      <c r="P12" s="46">
        <v>15</v>
      </c>
      <c r="Q12" s="46">
        <v>16</v>
      </c>
      <c r="R12" s="46">
        <v>17</v>
      </c>
      <c r="S12" s="46">
        <v>18</v>
      </c>
      <c r="T12" s="46">
        <v>19</v>
      </c>
      <c r="U12" s="46">
        <v>20</v>
      </c>
      <c r="V12" s="46">
        <v>21</v>
      </c>
      <c r="W12" s="46">
        <v>22</v>
      </c>
      <c r="X12" s="46">
        <v>23</v>
      </c>
      <c r="Y12" s="46">
        <v>24</v>
      </c>
      <c r="Z12" s="46">
        <v>25</v>
      </c>
      <c r="AA12" s="46">
        <v>26</v>
      </c>
      <c r="AB12" s="46">
        <v>27</v>
      </c>
      <c r="AC12" s="46">
        <v>28</v>
      </c>
      <c r="AD12" s="46">
        <v>29</v>
      </c>
      <c r="AE12" s="46">
        <v>30</v>
      </c>
      <c r="AF12" s="46">
        <v>31</v>
      </c>
      <c r="AG12" s="46">
        <v>32</v>
      </c>
      <c r="AH12" s="46">
        <v>33</v>
      </c>
      <c r="AI12" s="46">
        <v>34</v>
      </c>
      <c r="AJ12" s="46">
        <v>35</v>
      </c>
      <c r="AK12" s="46">
        <v>36</v>
      </c>
      <c r="AL12" s="46">
        <v>37</v>
      </c>
      <c r="AM12" s="46">
        <v>38</v>
      </c>
      <c r="AN12" s="46">
        <v>39</v>
      </c>
      <c r="AO12" s="46">
        <v>40</v>
      </c>
      <c r="AP12" s="46">
        <v>41</v>
      </c>
      <c r="AQ12" s="46">
        <v>42</v>
      </c>
      <c r="AR12" s="46">
        <v>43</v>
      </c>
      <c r="AS12" s="46">
        <v>44</v>
      </c>
    </row>
    <row r="13" spans="1:45" s="3" customFormat="1">
      <c r="A13" s="47">
        <v>1</v>
      </c>
      <c r="B13" s="79" t="s">
        <v>345</v>
      </c>
      <c r="C13" s="48">
        <v>61</v>
      </c>
      <c r="D13" s="22" t="str">
        <f>IF(OR(C13&lt;0,C13&gt;100),"ОШИБКА",IF(C13&gt;=60,"зач.",IF(C13&lt;60,"незач.")))</f>
        <v>зач.</v>
      </c>
      <c r="E13" s="48"/>
      <c r="F13" s="22" t="str">
        <f>IF(OR(E13&lt;0,E13&gt;100),"ОШИБКА",IF(E13&gt;=60,"зач.",IF(E13&lt;60,"незач.")))</f>
        <v>незач.</v>
      </c>
      <c r="G13" s="49">
        <v>60</v>
      </c>
      <c r="H13" s="22" t="str">
        <f t="shared" ref="H13:H52" si="0">IF(OR(G13&lt;0,G13&gt;100),"ОШИБКА",IF(G13&gt;=60,"зач.",IF(G13&lt;60,"незач.")))</f>
        <v>зач.</v>
      </c>
      <c r="I13" s="49">
        <v>62</v>
      </c>
      <c r="J13" s="22" t="str">
        <f>IF(OR(I13&lt;0,I13&gt;100),"ОШИБКА",IF(I13&gt;=60,"зач.",IF(I13&lt;60,"незач.")))</f>
        <v>зач.</v>
      </c>
      <c r="K13" s="49">
        <v>73</v>
      </c>
      <c r="L13" s="22" t="str">
        <f>IF(OR(K13&lt;0,K13&gt;100),"ОШИБКА",IF(K13&gt;=60,"зач.",IF(K13&lt;60,"незач.")))</f>
        <v>зач.</v>
      </c>
      <c r="M13" s="49">
        <v>48</v>
      </c>
      <c r="N13" s="22" t="str">
        <f>IF(OR(M13&lt;0,M13&gt;100),"ОШИБКА",IF(M13&gt;=60,"зач.",IF(M13&lt;60,"незач.")))</f>
        <v>незач.</v>
      </c>
      <c r="O13" s="49">
        <v>60</v>
      </c>
      <c r="P13" s="22" t="str">
        <f>IF(OR(O13&lt;0,O13&gt;100),"ОШИБКА",IF(O13&gt;=60,"зач.",IF(O13&lt;60,"незач.")))</f>
        <v>зач.</v>
      </c>
      <c r="Q13" s="49">
        <v>60</v>
      </c>
      <c r="R13" s="22" t="str">
        <f>IF(OR(Q13&lt;0,Q13&gt;100),"ОШИБКА",IF(Q13&gt;=60,"зач.",IF(Q13&lt;60,"незач.")))</f>
        <v>зач.</v>
      </c>
      <c r="S13" s="22">
        <v>42</v>
      </c>
      <c r="T13" s="22" t="str">
        <f>IF(OR(S13&lt;0,S13&gt;100),"ОШИБКА",IF(S13&gt;=85,"отл.",IF(S13&gt;=65,"хор.",IF(S13&gt;=55,"удовл.",IF(S13&lt;55,"неуд.")))))</f>
        <v>неуд.</v>
      </c>
      <c r="U13" s="22">
        <v>0</v>
      </c>
      <c r="V13" s="49"/>
      <c r="W13" s="22" t="str">
        <f t="shared" ref="W13:W52" si="1">IF(OR(V13&lt;0,V13&gt;100),"ОШИБКА",IF(V13&gt;=85,"отл.",IF(V13&gt;=65,"хор.",IF(V13&gt;=55,"удовл.",IF(V13&lt;55,"неуд.")))))</f>
        <v>неуд.</v>
      </c>
      <c r="X13" s="22">
        <v>0</v>
      </c>
      <c r="Y13" s="49">
        <v>65</v>
      </c>
      <c r="Z13" s="22" t="str">
        <f>IF(OR(Y13&lt;0,Y13&gt;100),"ОШИБКА",IF(Y13&gt;=85,"отл.",IF(Y13&gt;=65,"хор.",IF(Y13&gt;=55,"удовл.",IF(Y13&lt;55,"неуд.")))))</f>
        <v>хор.</v>
      </c>
      <c r="AA13" s="22">
        <v>1</v>
      </c>
      <c r="AB13" s="49"/>
      <c r="AC13" s="22" t="str">
        <f>IF(OR(AB13&lt;0,AB13&gt;100),"ОШИБКА",IF(AB13&gt;=85,"отл.",IF(AB13&gt;=65,"хор.",IF(AB13&gt;=55,"удовл.",IF(AB13&lt;55,"неуд.")))))</f>
        <v>неуд.</v>
      </c>
      <c r="AD13" s="22">
        <v>0</v>
      </c>
      <c r="AE13" s="49"/>
      <c r="AF13" s="22" t="str">
        <f>IF(OR(AE13&lt;0,AE13&gt;100),"ОШИБКА",IF(AE13&gt;=85,"отл.",IF(AE13&gt;=65,"хор.",IF(AE13&gt;=55,"удовл.",IF(AE13&lt;55,"неуд.")))))</f>
        <v>неуд.</v>
      </c>
      <c r="AG13" s="22"/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 t="s">
        <v>494</v>
      </c>
      <c r="AR13" s="50" t="s">
        <v>110</v>
      </c>
      <c r="AS13" s="51">
        <f t="shared" ref="AS13:AS52" si="2">AVERAGE(C13,E13,G13,I13,K13,M13,O13,Q13,S13,V13,Y13,AB13,AE13,AH13,AK13,AN13)</f>
        <v>59</v>
      </c>
    </row>
    <row r="14" spans="1:45" s="3" customFormat="1">
      <c r="A14" s="47">
        <v>2</v>
      </c>
      <c r="B14" s="79" t="s">
        <v>346</v>
      </c>
      <c r="C14" s="48">
        <v>76</v>
      </c>
      <c r="D14" s="22" t="str">
        <f t="shared" ref="D14:D52" si="3">IF(OR(C14&lt;0,C14&gt;100),"ОШИБКА",IF(C14&gt;=60,"зач.",IF(C14&lt;60,"незач.")))</f>
        <v>зач.</v>
      </c>
      <c r="E14" s="48"/>
      <c r="F14" s="22" t="str">
        <f t="shared" ref="F14:F52" si="4">IF(OR(E14&lt;0,E14&gt;100),"ОШИБКА",IF(E14&gt;=60,"зач.",IF(E14&lt;60,"незач.")))</f>
        <v>незач.</v>
      </c>
      <c r="G14" s="49">
        <v>93</v>
      </c>
      <c r="H14" s="22" t="str">
        <f t="shared" si="0"/>
        <v>зач.</v>
      </c>
      <c r="I14" s="52">
        <v>62</v>
      </c>
      <c r="J14" s="22" t="str">
        <f t="shared" ref="J14:J52" si="5">IF(OR(I14&lt;0,I14&gt;100),"ОШИБКА",IF(I14&gt;=60,"зач.",IF(I14&lt;60,"незач.")))</f>
        <v>зач.</v>
      </c>
      <c r="K14" s="52">
        <v>74</v>
      </c>
      <c r="L14" s="22" t="str">
        <f t="shared" ref="L14:L52" si="6">IF(OR(K14&lt;0,K14&gt;100),"ОШИБКА",IF(K14&gt;=60,"зач.",IF(K14&lt;60,"незач.")))</f>
        <v>зач.</v>
      </c>
      <c r="M14" s="52">
        <v>81</v>
      </c>
      <c r="N14" s="22" t="str">
        <f t="shared" ref="N14:N52" si="7">IF(OR(M14&lt;0,M14&gt;100),"ОШИБКА",IF(M14&gt;=60,"зач.",IF(M14&lt;60,"незач.")))</f>
        <v>зач.</v>
      </c>
      <c r="O14" s="52">
        <v>60</v>
      </c>
      <c r="P14" s="22" t="str">
        <f t="shared" ref="P14:P52" si="8">IF(OR(O14&lt;0,O14&gt;100),"ОШИБКА",IF(O14&gt;=60,"зач.",IF(O14&lt;60,"незач.")))</f>
        <v>зач.</v>
      </c>
      <c r="Q14" s="52">
        <v>61</v>
      </c>
      <c r="R14" s="22" t="str">
        <f t="shared" ref="R14:R52" si="9">IF(OR(Q14&lt;0,Q14&gt;100),"ОШИБКА",IF(Q14&gt;=60,"зач.",IF(Q14&lt;60,"незач.")))</f>
        <v>зач.</v>
      </c>
      <c r="S14" s="22">
        <v>99</v>
      </c>
      <c r="T14" s="22" t="str">
        <f t="shared" ref="T14:T52" si="10">IF(OR(S14&lt;0,S14&gt;100),"ОШИБКА",IF(S14&gt;=85,"отл.",IF(S14&gt;=65,"хор.",IF(S14&gt;=55,"удовл.",IF(S14&lt;55,"неуд.")))))</f>
        <v>отл.</v>
      </c>
      <c r="U14" s="22">
        <v>1</v>
      </c>
      <c r="V14" s="52">
        <v>77</v>
      </c>
      <c r="W14" s="22" t="str">
        <f t="shared" si="1"/>
        <v>хор.</v>
      </c>
      <c r="X14" s="22">
        <v>1</v>
      </c>
      <c r="Y14" s="52">
        <v>65</v>
      </c>
      <c r="Z14" s="22" t="str">
        <f t="shared" ref="Z14:Z52" si="11">IF(OR(Y14&lt;0,Y14&gt;100),"ОШИБКА",IF(Y14&gt;=85,"отл.",IF(Y14&gt;=65,"хор.",IF(Y14&gt;=55,"удовл.",IF(Y14&lt;55,"неуд.")))))</f>
        <v>хор.</v>
      </c>
      <c r="AA14" s="22">
        <v>1</v>
      </c>
      <c r="AB14" s="52">
        <v>80</v>
      </c>
      <c r="AC14" s="22" t="str">
        <f t="shared" ref="AC14:AC52" si="12">IF(OR(AB14&lt;0,AB14&gt;100),"ОШИБКА",IF(AB14&gt;=85,"отл.",IF(AB14&gt;=65,"хор.",IF(AB14&gt;=55,"удовл.",IF(AB14&lt;55,"неуд.")))))</f>
        <v>хор.</v>
      </c>
      <c r="AD14" s="22">
        <v>1</v>
      </c>
      <c r="AE14" s="52"/>
      <c r="AF14" s="22" t="str">
        <f t="shared" ref="AF14:AF52" si="13">IF(OR(AE14&lt;0,AE14&gt;100),"ОШИБКА",IF(AE14&gt;=85,"отл.",IF(AE14&gt;=65,"хор.",IF(AE14&gt;=55,"удовл.",IF(AE14&lt;55,"неуд.")))))</f>
        <v>неуд.</v>
      </c>
      <c r="AG14" s="22"/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6"/>
      <c r="AS14" s="51">
        <f t="shared" si="2"/>
        <v>75.272727272727266</v>
      </c>
    </row>
    <row r="15" spans="1:45" s="3" customFormat="1">
      <c r="A15" s="47">
        <v>3</v>
      </c>
      <c r="B15" s="79" t="s">
        <v>347</v>
      </c>
      <c r="C15" s="52">
        <v>65</v>
      </c>
      <c r="D15" s="22" t="str">
        <f t="shared" si="3"/>
        <v>зач.</v>
      </c>
      <c r="E15" s="52"/>
      <c r="F15" s="22" t="str">
        <f t="shared" si="4"/>
        <v>незач.</v>
      </c>
      <c r="G15" s="49">
        <v>62</v>
      </c>
      <c r="H15" s="22" t="str">
        <f t="shared" si="0"/>
        <v>зач.</v>
      </c>
      <c r="I15" s="52">
        <v>68</v>
      </c>
      <c r="J15" s="22" t="str">
        <f t="shared" si="5"/>
        <v>зач.</v>
      </c>
      <c r="K15" s="52">
        <v>74</v>
      </c>
      <c r="L15" s="22" t="str">
        <f t="shared" si="6"/>
        <v>зач.</v>
      </c>
      <c r="M15" s="52">
        <v>72</v>
      </c>
      <c r="N15" s="22" t="str">
        <f t="shared" si="7"/>
        <v>зач.</v>
      </c>
      <c r="O15" s="52">
        <v>60</v>
      </c>
      <c r="P15" s="22" t="str">
        <f t="shared" si="8"/>
        <v>зач.</v>
      </c>
      <c r="Q15" s="52">
        <v>69</v>
      </c>
      <c r="R15" s="22" t="str">
        <f t="shared" si="9"/>
        <v>зач.</v>
      </c>
      <c r="S15" s="22">
        <v>71</v>
      </c>
      <c r="T15" s="22" t="str">
        <f t="shared" si="10"/>
        <v>хор.</v>
      </c>
      <c r="U15" s="22">
        <v>1</v>
      </c>
      <c r="V15" s="52">
        <v>77</v>
      </c>
      <c r="W15" s="22" t="str">
        <f t="shared" si="1"/>
        <v>хор.</v>
      </c>
      <c r="X15" s="22">
        <v>1</v>
      </c>
      <c r="Y15" s="52">
        <v>65</v>
      </c>
      <c r="Z15" s="22" t="str">
        <f t="shared" si="11"/>
        <v>хор.</v>
      </c>
      <c r="AA15" s="22">
        <v>1</v>
      </c>
      <c r="AB15" s="52">
        <v>85</v>
      </c>
      <c r="AC15" s="22" t="str">
        <f t="shared" si="12"/>
        <v>отл.</v>
      </c>
      <c r="AD15" s="22">
        <v>1</v>
      </c>
      <c r="AE15" s="52"/>
      <c r="AF15" s="22" t="str">
        <f t="shared" si="13"/>
        <v>неуд.</v>
      </c>
      <c r="AG15" s="22"/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6"/>
      <c r="AS15" s="51">
        <f t="shared" si="2"/>
        <v>69.818181818181813</v>
      </c>
    </row>
    <row r="16" spans="1:45" s="3" customFormat="1">
      <c r="A16" s="47">
        <v>4</v>
      </c>
      <c r="B16" s="79" t="s">
        <v>348</v>
      </c>
      <c r="C16" s="52">
        <v>63</v>
      </c>
      <c r="D16" s="22" t="str">
        <f t="shared" si="3"/>
        <v>зач.</v>
      </c>
      <c r="E16" s="52"/>
      <c r="F16" s="22" t="str">
        <f t="shared" si="4"/>
        <v>незач.</v>
      </c>
      <c r="G16" s="49">
        <v>60</v>
      </c>
      <c r="H16" s="22" t="str">
        <f t="shared" si="0"/>
        <v>зач.</v>
      </c>
      <c r="I16" s="52">
        <v>66</v>
      </c>
      <c r="J16" s="22" t="str">
        <f t="shared" si="5"/>
        <v>зач.</v>
      </c>
      <c r="K16" s="52">
        <v>74</v>
      </c>
      <c r="L16" s="22" t="str">
        <f t="shared" si="6"/>
        <v>зач.</v>
      </c>
      <c r="M16" s="52">
        <v>69</v>
      </c>
      <c r="N16" s="22" t="str">
        <f t="shared" si="7"/>
        <v>зач.</v>
      </c>
      <c r="O16" s="52">
        <v>60</v>
      </c>
      <c r="P16" s="22" t="str">
        <f t="shared" si="8"/>
        <v>зач.</v>
      </c>
      <c r="Q16" s="52">
        <v>82</v>
      </c>
      <c r="R16" s="22" t="str">
        <f t="shared" si="9"/>
        <v>зач.</v>
      </c>
      <c r="S16" s="22">
        <v>65</v>
      </c>
      <c r="T16" s="22" t="str">
        <f t="shared" si="10"/>
        <v>хор.</v>
      </c>
      <c r="U16" s="22">
        <v>1</v>
      </c>
      <c r="V16" s="52">
        <v>68</v>
      </c>
      <c r="W16" s="22" t="str">
        <f t="shared" si="1"/>
        <v>хор.</v>
      </c>
      <c r="X16" s="22">
        <v>1</v>
      </c>
      <c r="Y16" s="52">
        <v>65</v>
      </c>
      <c r="Z16" s="22" t="str">
        <f t="shared" si="11"/>
        <v>хор.</v>
      </c>
      <c r="AA16" s="22">
        <v>1</v>
      </c>
      <c r="AB16" s="52">
        <v>65</v>
      </c>
      <c r="AC16" s="22" t="str">
        <f t="shared" si="12"/>
        <v>хор.</v>
      </c>
      <c r="AD16" s="22">
        <v>1</v>
      </c>
      <c r="AE16" s="52"/>
      <c r="AF16" s="22" t="str">
        <f t="shared" si="13"/>
        <v>неуд.</v>
      </c>
      <c r="AG16" s="22"/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6"/>
      <c r="AS16" s="51">
        <f t="shared" si="2"/>
        <v>67</v>
      </c>
    </row>
    <row r="17" spans="1:45" s="3" customFormat="1">
      <c r="A17" s="47">
        <v>5</v>
      </c>
      <c r="B17" s="79" t="s">
        <v>349</v>
      </c>
      <c r="C17" s="52">
        <v>90</v>
      </c>
      <c r="D17" s="22" t="str">
        <f t="shared" si="3"/>
        <v>зач.</v>
      </c>
      <c r="E17" s="52"/>
      <c r="F17" s="22" t="str">
        <f t="shared" si="4"/>
        <v>незач.</v>
      </c>
      <c r="G17" s="49">
        <v>100</v>
      </c>
      <c r="H17" s="22" t="str">
        <f t="shared" si="0"/>
        <v>зач.</v>
      </c>
      <c r="I17" s="52">
        <v>72</v>
      </c>
      <c r="J17" s="22" t="str">
        <f t="shared" si="5"/>
        <v>зач.</v>
      </c>
      <c r="K17" s="52">
        <v>74</v>
      </c>
      <c r="L17" s="22" t="str">
        <f t="shared" si="6"/>
        <v>зач.</v>
      </c>
      <c r="M17" s="52">
        <v>85</v>
      </c>
      <c r="N17" s="22" t="str">
        <f t="shared" si="7"/>
        <v>зач.</v>
      </c>
      <c r="O17" s="52">
        <v>62</v>
      </c>
      <c r="P17" s="22" t="str">
        <f t="shared" si="8"/>
        <v>зач.</v>
      </c>
      <c r="Q17" s="52">
        <v>72</v>
      </c>
      <c r="R17" s="22" t="str">
        <f t="shared" si="9"/>
        <v>зач.</v>
      </c>
      <c r="S17" s="22">
        <v>98</v>
      </c>
      <c r="T17" s="22" t="str">
        <f t="shared" si="10"/>
        <v>отл.</v>
      </c>
      <c r="U17" s="22">
        <v>1</v>
      </c>
      <c r="V17" s="52">
        <v>85.5</v>
      </c>
      <c r="W17" s="22" t="str">
        <f t="shared" si="1"/>
        <v>отл.</v>
      </c>
      <c r="X17" s="22">
        <v>1</v>
      </c>
      <c r="Y17" s="52">
        <v>88</v>
      </c>
      <c r="Z17" s="22" t="str">
        <f t="shared" si="11"/>
        <v>отл.</v>
      </c>
      <c r="AA17" s="22">
        <v>1</v>
      </c>
      <c r="AB17" s="52">
        <v>85</v>
      </c>
      <c r="AC17" s="22" t="str">
        <f t="shared" si="12"/>
        <v>отл.</v>
      </c>
      <c r="AD17" s="22">
        <v>1</v>
      </c>
      <c r="AE17" s="52"/>
      <c r="AF17" s="22" t="str">
        <f t="shared" si="13"/>
        <v>неуд.</v>
      </c>
      <c r="AG17" s="22"/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6"/>
      <c r="AS17" s="51">
        <f t="shared" si="2"/>
        <v>82.86363636363636</v>
      </c>
    </row>
    <row r="18" spans="1:45" s="3" customFormat="1">
      <c r="A18" s="47">
        <v>6</v>
      </c>
      <c r="B18" s="79" t="s">
        <v>350</v>
      </c>
      <c r="C18" s="52">
        <v>77</v>
      </c>
      <c r="D18" s="22" t="str">
        <f t="shared" si="3"/>
        <v>зач.</v>
      </c>
      <c r="E18" s="52"/>
      <c r="F18" s="22" t="str">
        <f t="shared" si="4"/>
        <v>незач.</v>
      </c>
      <c r="G18" s="49">
        <v>84</v>
      </c>
      <c r="H18" s="22" t="str">
        <f t="shared" si="0"/>
        <v>зач.</v>
      </c>
      <c r="I18" s="52">
        <v>72</v>
      </c>
      <c r="J18" s="22" t="str">
        <f t="shared" si="5"/>
        <v>зач.</v>
      </c>
      <c r="K18" s="52">
        <v>70</v>
      </c>
      <c r="L18" s="22" t="str">
        <f t="shared" si="6"/>
        <v>зач.</v>
      </c>
      <c r="M18" s="52">
        <v>71</v>
      </c>
      <c r="N18" s="22" t="str">
        <f t="shared" si="7"/>
        <v>зач.</v>
      </c>
      <c r="O18" s="52">
        <v>62</v>
      </c>
      <c r="P18" s="22" t="str">
        <f t="shared" si="8"/>
        <v>зач.</v>
      </c>
      <c r="Q18" s="52">
        <v>93</v>
      </c>
      <c r="R18" s="22" t="str">
        <f t="shared" si="9"/>
        <v>зач.</v>
      </c>
      <c r="S18" s="22">
        <v>72.5</v>
      </c>
      <c r="T18" s="22" t="str">
        <f t="shared" si="10"/>
        <v>хор.</v>
      </c>
      <c r="U18" s="22">
        <v>1</v>
      </c>
      <c r="V18" s="52">
        <v>74</v>
      </c>
      <c r="W18" s="22" t="str">
        <f t="shared" si="1"/>
        <v>хор.</v>
      </c>
      <c r="X18" s="22">
        <v>1</v>
      </c>
      <c r="Y18" s="52">
        <v>70</v>
      </c>
      <c r="Z18" s="22" t="str">
        <f t="shared" si="11"/>
        <v>хор.</v>
      </c>
      <c r="AA18" s="22">
        <v>1</v>
      </c>
      <c r="AB18" s="52">
        <v>80</v>
      </c>
      <c r="AC18" s="22" t="str">
        <f t="shared" si="12"/>
        <v>хор.</v>
      </c>
      <c r="AD18" s="22">
        <v>11</v>
      </c>
      <c r="AE18" s="52"/>
      <c r="AF18" s="22" t="str">
        <f t="shared" si="13"/>
        <v>неуд.</v>
      </c>
      <c r="AG18" s="22"/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6"/>
      <c r="AS18" s="51">
        <f t="shared" si="2"/>
        <v>75.045454545454547</v>
      </c>
    </row>
    <row r="19" spans="1:45" s="3" customFormat="1">
      <c r="A19" s="47">
        <v>7</v>
      </c>
      <c r="B19" s="78" t="s">
        <v>351</v>
      </c>
      <c r="C19" s="52">
        <v>78</v>
      </c>
      <c r="D19" s="22" t="str">
        <f t="shared" si="3"/>
        <v>зач.</v>
      </c>
      <c r="E19" s="52"/>
      <c r="F19" s="22" t="str">
        <f t="shared" si="4"/>
        <v>незач.</v>
      </c>
      <c r="G19" s="49">
        <v>92</v>
      </c>
      <c r="H19" s="22" t="str">
        <f t="shared" si="0"/>
        <v>зач.</v>
      </c>
      <c r="I19" s="52">
        <v>72</v>
      </c>
      <c r="J19" s="22" t="str">
        <f t="shared" si="5"/>
        <v>зач.</v>
      </c>
      <c r="K19" s="52">
        <v>70</v>
      </c>
      <c r="L19" s="22" t="str">
        <f t="shared" si="6"/>
        <v>зач.</v>
      </c>
      <c r="M19" s="52">
        <v>77</v>
      </c>
      <c r="N19" s="22" t="str">
        <f t="shared" si="7"/>
        <v>зач.</v>
      </c>
      <c r="O19" s="52">
        <v>62</v>
      </c>
      <c r="P19" s="22" t="str">
        <f t="shared" si="8"/>
        <v>зач.</v>
      </c>
      <c r="Q19" s="52">
        <v>78</v>
      </c>
      <c r="R19" s="22" t="str">
        <f t="shared" si="9"/>
        <v>зач.</v>
      </c>
      <c r="S19" s="22">
        <v>88</v>
      </c>
      <c r="T19" s="22" t="str">
        <f t="shared" si="10"/>
        <v>отл.</v>
      </c>
      <c r="U19" s="22">
        <v>1</v>
      </c>
      <c r="V19" s="52">
        <v>88</v>
      </c>
      <c r="W19" s="22" t="str">
        <f t="shared" si="1"/>
        <v>отл.</v>
      </c>
      <c r="X19" s="22">
        <v>1</v>
      </c>
      <c r="Y19" s="52">
        <v>85</v>
      </c>
      <c r="Z19" s="22" t="str">
        <f t="shared" si="11"/>
        <v>отл.</v>
      </c>
      <c r="AA19" s="22">
        <v>1</v>
      </c>
      <c r="AB19" s="52">
        <v>85</v>
      </c>
      <c r="AC19" s="22" t="str">
        <f t="shared" si="12"/>
        <v>отл.</v>
      </c>
      <c r="AD19" s="22">
        <v>1</v>
      </c>
      <c r="AE19" s="52"/>
      <c r="AF19" s="22" t="str">
        <f t="shared" si="13"/>
        <v>неуд.</v>
      </c>
      <c r="AG19" s="22"/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/>
      <c r="AR19" s="76"/>
      <c r="AS19" s="51">
        <f t="shared" si="2"/>
        <v>79.545454545454547</v>
      </c>
    </row>
    <row r="20" spans="1:45" s="3" customFormat="1">
      <c r="A20" s="47">
        <v>8</v>
      </c>
      <c r="B20" s="79" t="s">
        <v>352</v>
      </c>
      <c r="C20" s="52">
        <v>85</v>
      </c>
      <c r="D20" s="22" t="str">
        <f t="shared" si="3"/>
        <v>зач.</v>
      </c>
      <c r="E20" s="52"/>
      <c r="F20" s="22" t="str">
        <f t="shared" si="4"/>
        <v>незач.</v>
      </c>
      <c r="G20" s="49">
        <v>93</v>
      </c>
      <c r="H20" s="22" t="str">
        <f t="shared" si="0"/>
        <v>зач.</v>
      </c>
      <c r="I20" s="52">
        <v>72</v>
      </c>
      <c r="J20" s="22" t="str">
        <f t="shared" si="5"/>
        <v>зач.</v>
      </c>
      <c r="K20" s="52">
        <v>74</v>
      </c>
      <c r="L20" s="22" t="str">
        <f t="shared" si="6"/>
        <v>зач.</v>
      </c>
      <c r="M20" s="52">
        <v>71</v>
      </c>
      <c r="N20" s="22" t="str">
        <f t="shared" si="7"/>
        <v>зач.</v>
      </c>
      <c r="O20" s="52">
        <v>62</v>
      </c>
      <c r="P20" s="22" t="str">
        <f t="shared" si="8"/>
        <v>зач.</v>
      </c>
      <c r="Q20" s="52">
        <v>77</v>
      </c>
      <c r="R20" s="22" t="str">
        <f t="shared" si="9"/>
        <v>зач.</v>
      </c>
      <c r="S20" s="22">
        <v>77</v>
      </c>
      <c r="T20" s="22" t="str">
        <f t="shared" si="10"/>
        <v>хор.</v>
      </c>
      <c r="U20" s="22">
        <v>1</v>
      </c>
      <c r="V20" s="52">
        <v>73.5</v>
      </c>
      <c r="W20" s="22" t="str">
        <f t="shared" si="1"/>
        <v>хор.</v>
      </c>
      <c r="X20" s="22">
        <v>1</v>
      </c>
      <c r="Y20" s="52">
        <v>70</v>
      </c>
      <c r="Z20" s="22" t="str">
        <f t="shared" si="11"/>
        <v>хор.</v>
      </c>
      <c r="AA20" s="22">
        <v>1</v>
      </c>
      <c r="AB20" s="52">
        <v>85</v>
      </c>
      <c r="AC20" s="22" t="str">
        <f t="shared" si="12"/>
        <v>отл.</v>
      </c>
      <c r="AD20" s="22">
        <v>1</v>
      </c>
      <c r="AE20" s="52"/>
      <c r="AF20" s="22" t="str">
        <f t="shared" si="13"/>
        <v>неуд.</v>
      </c>
      <c r="AG20" s="22"/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6"/>
      <c r="AS20" s="51">
        <f t="shared" si="2"/>
        <v>76.318181818181813</v>
      </c>
    </row>
    <row r="21" spans="1:45" s="3" customFormat="1" ht="14.25" customHeight="1">
      <c r="A21" s="47">
        <v>9</v>
      </c>
      <c r="B21" s="79"/>
      <c r="C21" s="52"/>
      <c r="D21" s="22" t="str">
        <f t="shared" si="3"/>
        <v>незач.</v>
      </c>
      <c r="E21" s="52"/>
      <c r="F21" s="22" t="str">
        <f t="shared" si="4"/>
        <v>незач.</v>
      </c>
      <c r="G21" s="49"/>
      <c r="H21" s="22" t="str">
        <f t="shared" si="0"/>
        <v>незач.</v>
      </c>
      <c r="I21" s="52"/>
      <c r="J21" s="22" t="str">
        <f t="shared" si="5"/>
        <v>незач.</v>
      </c>
      <c r="K21" s="52"/>
      <c r="L21" s="22" t="str">
        <f t="shared" si="6"/>
        <v>незач.</v>
      </c>
      <c r="M21" s="52"/>
      <c r="N21" s="22" t="str">
        <f t="shared" si="7"/>
        <v>незач.</v>
      </c>
      <c r="O21" s="55"/>
      <c r="P21" s="22" t="str">
        <f t="shared" si="8"/>
        <v>незач.</v>
      </c>
      <c r="Q21" s="55"/>
      <c r="R21" s="22" t="str">
        <f t="shared" si="9"/>
        <v>незач.</v>
      </c>
      <c r="S21" s="22"/>
      <c r="T21" s="22" t="str">
        <f t="shared" si="10"/>
        <v>неуд.</v>
      </c>
      <c r="U21" s="22"/>
      <c r="V21" s="55"/>
      <c r="W21" s="22" t="str">
        <f t="shared" si="1"/>
        <v>неуд.</v>
      </c>
      <c r="X21" s="22"/>
      <c r="Y21" s="55"/>
      <c r="Z21" s="22" t="str">
        <f t="shared" si="11"/>
        <v>неуд.</v>
      </c>
      <c r="AA21" s="22"/>
      <c r="AB21" s="55"/>
      <c r="AC21" s="22" t="str">
        <f t="shared" si="12"/>
        <v>неуд.</v>
      </c>
      <c r="AD21" s="22"/>
      <c r="AE21" s="55"/>
      <c r="AF21" s="22" t="str">
        <f t="shared" si="13"/>
        <v>неуд.</v>
      </c>
      <c r="AG21" s="22"/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/>
      <c r="AR21" s="76"/>
      <c r="AS21" s="51" t="e">
        <f t="shared" si="2"/>
        <v>#DIV/0!</v>
      </c>
    </row>
    <row r="22" spans="1:45" s="3" customFormat="1">
      <c r="A22" s="47">
        <v>10</v>
      </c>
      <c r="B22" s="53"/>
      <c r="C22" s="52"/>
      <c r="D22" s="22" t="str">
        <f t="shared" si="3"/>
        <v>незач.</v>
      </c>
      <c r="E22" s="52"/>
      <c r="F22" s="22" t="str">
        <f t="shared" si="4"/>
        <v>незач.</v>
      </c>
      <c r="G22" s="49"/>
      <c r="H22" s="22" t="str">
        <f t="shared" si="0"/>
        <v>незач.</v>
      </c>
      <c r="I22" s="52"/>
      <c r="J22" s="22" t="str">
        <f t="shared" si="5"/>
        <v>незач.</v>
      </c>
      <c r="K22" s="52"/>
      <c r="L22" s="22" t="str">
        <f t="shared" si="6"/>
        <v>незач.</v>
      </c>
      <c r="M22" s="52"/>
      <c r="N22" s="22" t="str">
        <f t="shared" si="7"/>
        <v>незач.</v>
      </c>
      <c r="O22" s="55"/>
      <c r="P22" s="22" t="str">
        <f t="shared" si="8"/>
        <v>незач.</v>
      </c>
      <c r="Q22" s="55"/>
      <c r="R22" s="22" t="str">
        <f t="shared" si="9"/>
        <v>незач.</v>
      </c>
      <c r="S22" s="22"/>
      <c r="T22" s="22" t="str">
        <f t="shared" si="10"/>
        <v>неуд.</v>
      </c>
      <c r="U22" s="22"/>
      <c r="V22" s="55"/>
      <c r="W22" s="22" t="str">
        <f t="shared" si="1"/>
        <v>неуд.</v>
      </c>
      <c r="X22" s="22"/>
      <c r="Y22" s="55"/>
      <c r="Z22" s="22" t="str">
        <f t="shared" si="11"/>
        <v>неуд.</v>
      </c>
      <c r="AA22" s="22"/>
      <c r="AB22" s="55"/>
      <c r="AC22" s="22" t="str">
        <f t="shared" si="12"/>
        <v>неуд.</v>
      </c>
      <c r="AD22" s="22"/>
      <c r="AE22" s="55"/>
      <c r="AF22" s="22" t="str">
        <f t="shared" si="13"/>
        <v>неуд.</v>
      </c>
      <c r="AG22" s="22"/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6"/>
      <c r="AS22" s="51" t="e">
        <f t="shared" si="2"/>
        <v>#DIV/0!</v>
      </c>
    </row>
    <row r="23" spans="1:45" s="3" customFormat="1">
      <c r="A23" s="47">
        <v>11</v>
      </c>
      <c r="B23" s="53"/>
      <c r="C23" s="52"/>
      <c r="D23" s="22" t="str">
        <f t="shared" si="3"/>
        <v>незач.</v>
      </c>
      <c r="E23" s="52"/>
      <c r="F23" s="22" t="str">
        <f t="shared" si="4"/>
        <v>незач.</v>
      </c>
      <c r="G23" s="49"/>
      <c r="H23" s="22" t="str">
        <f t="shared" si="0"/>
        <v>незач.</v>
      </c>
      <c r="I23" s="52"/>
      <c r="J23" s="22" t="str">
        <f t="shared" si="5"/>
        <v>незач.</v>
      </c>
      <c r="K23" s="52"/>
      <c r="L23" s="22" t="str">
        <f t="shared" si="6"/>
        <v>незач.</v>
      </c>
      <c r="M23" s="52"/>
      <c r="N23" s="22" t="str">
        <f t="shared" si="7"/>
        <v>незач.</v>
      </c>
      <c r="O23" s="55"/>
      <c r="P23" s="22" t="str">
        <f t="shared" si="8"/>
        <v>незач.</v>
      </c>
      <c r="Q23" s="55"/>
      <c r="R23" s="22" t="str">
        <f t="shared" si="9"/>
        <v>незач.</v>
      </c>
      <c r="S23" s="22"/>
      <c r="T23" s="22" t="str">
        <f t="shared" si="10"/>
        <v>неуд.</v>
      </c>
      <c r="U23" s="22"/>
      <c r="V23" s="55"/>
      <c r="W23" s="22" t="str">
        <f t="shared" si="1"/>
        <v>неуд.</v>
      </c>
      <c r="X23" s="22"/>
      <c r="Y23" s="55"/>
      <c r="Z23" s="22" t="str">
        <f t="shared" si="11"/>
        <v>неуд.</v>
      </c>
      <c r="AA23" s="22"/>
      <c r="AB23" s="55"/>
      <c r="AC23" s="22" t="str">
        <f t="shared" si="12"/>
        <v>неуд.</v>
      </c>
      <c r="AD23" s="22"/>
      <c r="AE23" s="55"/>
      <c r="AF23" s="22" t="str">
        <f t="shared" si="13"/>
        <v>неуд.</v>
      </c>
      <c r="AG23" s="22"/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6"/>
      <c r="AS23" s="51" t="e">
        <f t="shared" si="2"/>
        <v>#DIV/0!</v>
      </c>
    </row>
    <row r="24" spans="1:45" s="3" customFormat="1">
      <c r="A24" s="47">
        <v>12</v>
      </c>
      <c r="B24" s="53"/>
      <c r="C24" s="52"/>
      <c r="D24" s="22" t="str">
        <f t="shared" si="3"/>
        <v>незач.</v>
      </c>
      <c r="E24" s="52"/>
      <c r="F24" s="22" t="str">
        <f t="shared" si="4"/>
        <v>незач.</v>
      </c>
      <c r="G24" s="49"/>
      <c r="H24" s="22" t="str">
        <f t="shared" si="0"/>
        <v>незач.</v>
      </c>
      <c r="I24" s="52"/>
      <c r="J24" s="22" t="str">
        <f t="shared" si="5"/>
        <v>незач.</v>
      </c>
      <c r="K24" s="52"/>
      <c r="L24" s="22" t="str">
        <f t="shared" si="6"/>
        <v>незач.</v>
      </c>
      <c r="M24" s="52"/>
      <c r="N24" s="22" t="str">
        <f t="shared" si="7"/>
        <v>незач.</v>
      </c>
      <c r="O24" s="55"/>
      <c r="P24" s="22" t="str">
        <f t="shared" si="8"/>
        <v>незач.</v>
      </c>
      <c r="Q24" s="55"/>
      <c r="R24" s="22" t="str">
        <f t="shared" si="9"/>
        <v>незач.</v>
      </c>
      <c r="S24" s="22"/>
      <c r="T24" s="22" t="str">
        <f t="shared" si="10"/>
        <v>неуд.</v>
      </c>
      <c r="U24" s="22"/>
      <c r="V24" s="55"/>
      <c r="W24" s="22" t="str">
        <f t="shared" si="1"/>
        <v>неуд.</v>
      </c>
      <c r="X24" s="22"/>
      <c r="Y24" s="55"/>
      <c r="Z24" s="22" t="str">
        <f t="shared" si="11"/>
        <v>неуд.</v>
      </c>
      <c r="AA24" s="22"/>
      <c r="AB24" s="55"/>
      <c r="AC24" s="22" t="str">
        <f t="shared" si="12"/>
        <v>неуд.</v>
      </c>
      <c r="AD24" s="22"/>
      <c r="AE24" s="55"/>
      <c r="AF24" s="22" t="str">
        <f t="shared" si="13"/>
        <v>неуд.</v>
      </c>
      <c r="AG24" s="22"/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6"/>
      <c r="AS24" s="51" t="e">
        <f t="shared" si="2"/>
        <v>#DIV/0!</v>
      </c>
    </row>
    <row r="25" spans="1:45" s="3" customFormat="1">
      <c r="A25" s="47">
        <v>13</v>
      </c>
      <c r="B25" s="53"/>
      <c r="C25" s="52"/>
      <c r="D25" s="22" t="str">
        <f t="shared" si="3"/>
        <v>незач.</v>
      </c>
      <c r="E25" s="52"/>
      <c r="F25" s="22" t="str">
        <f t="shared" si="4"/>
        <v>незач.</v>
      </c>
      <c r="G25" s="49"/>
      <c r="H25" s="22" t="str">
        <f t="shared" si="0"/>
        <v>незач.</v>
      </c>
      <c r="I25" s="52"/>
      <c r="J25" s="22" t="str">
        <f t="shared" si="5"/>
        <v>незач.</v>
      </c>
      <c r="K25" s="52"/>
      <c r="L25" s="22" t="str">
        <f t="shared" si="6"/>
        <v>незач.</v>
      </c>
      <c r="M25" s="52"/>
      <c r="N25" s="22" t="str">
        <f t="shared" si="7"/>
        <v>незач.</v>
      </c>
      <c r="O25" s="55"/>
      <c r="P25" s="22" t="str">
        <f t="shared" si="8"/>
        <v>незач.</v>
      </c>
      <c r="Q25" s="55"/>
      <c r="R25" s="22" t="str">
        <f t="shared" si="9"/>
        <v>незач.</v>
      </c>
      <c r="S25" s="22"/>
      <c r="T25" s="22" t="str">
        <f t="shared" si="10"/>
        <v>неуд.</v>
      </c>
      <c r="U25" s="22"/>
      <c r="V25" s="55"/>
      <c r="W25" s="22" t="str">
        <f t="shared" si="1"/>
        <v>неуд.</v>
      </c>
      <c r="X25" s="22"/>
      <c r="Y25" s="55"/>
      <c r="Z25" s="22" t="str">
        <f t="shared" si="11"/>
        <v>неуд.</v>
      </c>
      <c r="AA25" s="22"/>
      <c r="AB25" s="55"/>
      <c r="AC25" s="22" t="str">
        <f t="shared" si="12"/>
        <v>неуд.</v>
      </c>
      <c r="AD25" s="22"/>
      <c r="AE25" s="55"/>
      <c r="AF25" s="22" t="str">
        <f t="shared" si="13"/>
        <v>неуд.</v>
      </c>
      <c r="AG25" s="22"/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6"/>
      <c r="AS25" s="51" t="e">
        <f t="shared" si="2"/>
        <v>#DIV/0!</v>
      </c>
    </row>
    <row r="26" spans="1:45" s="3" customFormat="1">
      <c r="A26" s="47">
        <v>14</v>
      </c>
      <c r="B26" s="53"/>
      <c r="C26" s="52"/>
      <c r="D26" s="22" t="str">
        <f t="shared" si="3"/>
        <v>незач.</v>
      </c>
      <c r="E26" s="52"/>
      <c r="F26" s="22" t="str">
        <f t="shared" si="4"/>
        <v>незач.</v>
      </c>
      <c r="G26" s="49"/>
      <c r="H26" s="22" t="str">
        <f t="shared" si="0"/>
        <v>незач.</v>
      </c>
      <c r="I26" s="52"/>
      <c r="J26" s="22" t="str">
        <f t="shared" si="5"/>
        <v>незач.</v>
      </c>
      <c r="K26" s="52"/>
      <c r="L26" s="22" t="str">
        <f t="shared" si="6"/>
        <v>незач.</v>
      </c>
      <c r="M26" s="52"/>
      <c r="N26" s="22" t="str">
        <f t="shared" si="7"/>
        <v>незач.</v>
      </c>
      <c r="O26" s="55"/>
      <c r="P26" s="22" t="str">
        <f t="shared" si="8"/>
        <v>незач.</v>
      </c>
      <c r="Q26" s="55"/>
      <c r="R26" s="22" t="str">
        <f t="shared" si="9"/>
        <v>незач.</v>
      </c>
      <c r="S26" s="22"/>
      <c r="T26" s="22" t="str">
        <f t="shared" si="10"/>
        <v>неуд.</v>
      </c>
      <c r="U26" s="22"/>
      <c r="V26" s="55"/>
      <c r="W26" s="22" t="str">
        <f t="shared" si="1"/>
        <v>неуд.</v>
      </c>
      <c r="X26" s="22"/>
      <c r="Y26" s="55"/>
      <c r="Z26" s="22" t="str">
        <f t="shared" si="11"/>
        <v>неуд.</v>
      </c>
      <c r="AA26" s="22"/>
      <c r="AB26" s="55"/>
      <c r="AC26" s="22" t="str">
        <f t="shared" si="12"/>
        <v>неуд.</v>
      </c>
      <c r="AD26" s="22"/>
      <c r="AE26" s="55"/>
      <c r="AF26" s="22" t="str">
        <f t="shared" si="13"/>
        <v>неуд.</v>
      </c>
      <c r="AG26" s="22"/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6"/>
      <c r="AS26" s="51" t="e">
        <f t="shared" si="2"/>
        <v>#DIV/0!</v>
      </c>
    </row>
    <row r="27" spans="1:45" s="3" customFormat="1">
      <c r="A27" s="47">
        <v>15</v>
      </c>
      <c r="B27" s="53"/>
      <c r="C27" s="52"/>
      <c r="D27" s="22" t="str">
        <f t="shared" si="3"/>
        <v>незач.</v>
      </c>
      <c r="E27" s="52"/>
      <c r="F27" s="22" t="str">
        <f t="shared" si="4"/>
        <v>незач.</v>
      </c>
      <c r="G27" s="49"/>
      <c r="H27" s="22" t="str">
        <f t="shared" si="0"/>
        <v>незач.</v>
      </c>
      <c r="I27" s="52"/>
      <c r="J27" s="22" t="str">
        <f t="shared" si="5"/>
        <v>незач.</v>
      </c>
      <c r="K27" s="52"/>
      <c r="L27" s="22" t="str">
        <f t="shared" si="6"/>
        <v>незач.</v>
      </c>
      <c r="M27" s="52"/>
      <c r="N27" s="22" t="str">
        <f t="shared" si="7"/>
        <v>незач.</v>
      </c>
      <c r="O27" s="55"/>
      <c r="P27" s="22" t="str">
        <f t="shared" si="8"/>
        <v>незач.</v>
      </c>
      <c r="Q27" s="55"/>
      <c r="R27" s="22" t="str">
        <f t="shared" si="9"/>
        <v>незач.</v>
      </c>
      <c r="S27" s="22"/>
      <c r="T27" s="22" t="str">
        <f t="shared" si="10"/>
        <v>неуд.</v>
      </c>
      <c r="U27" s="22"/>
      <c r="V27" s="55"/>
      <c r="W27" s="22" t="str">
        <f t="shared" si="1"/>
        <v>неуд.</v>
      </c>
      <c r="X27" s="22"/>
      <c r="Y27" s="55"/>
      <c r="Z27" s="22" t="str">
        <f t="shared" si="11"/>
        <v>неуд.</v>
      </c>
      <c r="AA27" s="22"/>
      <c r="AB27" s="55"/>
      <c r="AC27" s="22" t="str">
        <f t="shared" si="12"/>
        <v>неуд.</v>
      </c>
      <c r="AD27" s="22"/>
      <c r="AE27" s="55"/>
      <c r="AF27" s="22" t="str">
        <f t="shared" si="13"/>
        <v>неуд.</v>
      </c>
      <c r="AG27" s="22"/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6"/>
      <c r="AS27" s="51" t="e">
        <f t="shared" si="2"/>
        <v>#DIV/0!</v>
      </c>
    </row>
    <row r="28" spans="1:45" s="3" customFormat="1">
      <c r="A28" s="47">
        <v>16</v>
      </c>
      <c r="B28" s="53"/>
      <c r="C28" s="52"/>
      <c r="D28" s="22" t="str">
        <f t="shared" si="3"/>
        <v>незач.</v>
      </c>
      <c r="E28" s="52"/>
      <c r="F28" s="22" t="str">
        <f t="shared" si="4"/>
        <v>незач.</v>
      </c>
      <c r="G28" s="49"/>
      <c r="H28" s="22" t="str">
        <f t="shared" si="0"/>
        <v>незач.</v>
      </c>
      <c r="I28" s="52"/>
      <c r="J28" s="22" t="str">
        <f t="shared" si="5"/>
        <v>незач.</v>
      </c>
      <c r="K28" s="52"/>
      <c r="L28" s="22" t="str">
        <f t="shared" si="6"/>
        <v>незач.</v>
      </c>
      <c r="M28" s="52"/>
      <c r="N28" s="22" t="str">
        <f t="shared" si="7"/>
        <v>незач.</v>
      </c>
      <c r="O28" s="55"/>
      <c r="P28" s="22" t="str">
        <f t="shared" si="8"/>
        <v>незач.</v>
      </c>
      <c r="Q28" s="55"/>
      <c r="R28" s="22" t="str">
        <f t="shared" si="9"/>
        <v>незач.</v>
      </c>
      <c r="S28" s="22"/>
      <c r="T28" s="22" t="str">
        <f t="shared" si="10"/>
        <v>неуд.</v>
      </c>
      <c r="U28" s="22"/>
      <c r="V28" s="55"/>
      <c r="W28" s="22" t="str">
        <f t="shared" si="1"/>
        <v>неуд.</v>
      </c>
      <c r="X28" s="22"/>
      <c r="Y28" s="55"/>
      <c r="Z28" s="22" t="str">
        <f t="shared" si="11"/>
        <v>неуд.</v>
      </c>
      <c r="AA28" s="22"/>
      <c r="AB28" s="55"/>
      <c r="AC28" s="22" t="str">
        <f t="shared" si="12"/>
        <v>неуд.</v>
      </c>
      <c r="AD28" s="22"/>
      <c r="AE28" s="55"/>
      <c r="AF28" s="22" t="str">
        <f t="shared" si="13"/>
        <v>неуд.</v>
      </c>
      <c r="AG28" s="22"/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6"/>
      <c r="AS28" s="51" t="e">
        <f t="shared" si="2"/>
        <v>#DIV/0!</v>
      </c>
    </row>
    <row r="29" spans="1:45" s="3" customFormat="1">
      <c r="A29" s="47">
        <v>17</v>
      </c>
      <c r="B29" s="53"/>
      <c r="C29" s="52"/>
      <c r="D29" s="22" t="str">
        <f t="shared" si="3"/>
        <v>незач.</v>
      </c>
      <c r="E29" s="52"/>
      <c r="F29" s="22" t="str">
        <f t="shared" si="4"/>
        <v>незач.</v>
      </c>
      <c r="G29" s="49"/>
      <c r="H29" s="22" t="str">
        <f t="shared" si="0"/>
        <v>незач.</v>
      </c>
      <c r="I29" s="52"/>
      <c r="J29" s="22" t="str">
        <f t="shared" si="5"/>
        <v>незач.</v>
      </c>
      <c r="K29" s="52"/>
      <c r="L29" s="22" t="str">
        <f t="shared" si="6"/>
        <v>незач.</v>
      </c>
      <c r="M29" s="52"/>
      <c r="N29" s="22" t="str">
        <f t="shared" si="7"/>
        <v>незач.</v>
      </c>
      <c r="O29" s="55"/>
      <c r="P29" s="22" t="str">
        <f t="shared" si="8"/>
        <v>незач.</v>
      </c>
      <c r="Q29" s="55"/>
      <c r="R29" s="22" t="str">
        <f t="shared" si="9"/>
        <v>незач.</v>
      </c>
      <c r="S29" s="22"/>
      <c r="T29" s="22" t="str">
        <f t="shared" si="10"/>
        <v>неуд.</v>
      </c>
      <c r="U29" s="22"/>
      <c r="V29" s="55"/>
      <c r="W29" s="22" t="str">
        <f t="shared" si="1"/>
        <v>неуд.</v>
      </c>
      <c r="X29" s="22"/>
      <c r="Y29" s="55"/>
      <c r="Z29" s="22" t="str">
        <f t="shared" si="11"/>
        <v>неуд.</v>
      </c>
      <c r="AA29" s="22"/>
      <c r="AB29" s="55"/>
      <c r="AC29" s="22" t="str">
        <f t="shared" si="12"/>
        <v>неуд.</v>
      </c>
      <c r="AD29" s="22"/>
      <c r="AE29" s="55"/>
      <c r="AF29" s="22" t="str">
        <f t="shared" si="13"/>
        <v>неуд.</v>
      </c>
      <c r="AG29" s="22"/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6"/>
      <c r="AS29" s="51" t="e">
        <f t="shared" si="2"/>
        <v>#DIV/0!</v>
      </c>
    </row>
    <row r="30" spans="1:45" s="3" customFormat="1">
      <c r="A30" s="47">
        <v>18</v>
      </c>
      <c r="B30" s="53"/>
      <c r="C30" s="52"/>
      <c r="D30" s="22" t="str">
        <f t="shared" si="3"/>
        <v>незач.</v>
      </c>
      <c r="E30" s="52"/>
      <c r="F30" s="22" t="str">
        <f t="shared" si="4"/>
        <v>незач.</v>
      </c>
      <c r="G30" s="49"/>
      <c r="H30" s="22" t="str">
        <f t="shared" si="0"/>
        <v>незач.</v>
      </c>
      <c r="I30" s="52"/>
      <c r="J30" s="22" t="str">
        <f t="shared" si="5"/>
        <v>незач.</v>
      </c>
      <c r="K30" s="52"/>
      <c r="L30" s="22" t="str">
        <f t="shared" si="6"/>
        <v>незач.</v>
      </c>
      <c r="M30" s="52"/>
      <c r="N30" s="22" t="str">
        <f t="shared" si="7"/>
        <v>незач.</v>
      </c>
      <c r="O30" s="55"/>
      <c r="P30" s="22" t="str">
        <f t="shared" si="8"/>
        <v>незач.</v>
      </c>
      <c r="Q30" s="55"/>
      <c r="R30" s="22" t="str">
        <f t="shared" si="9"/>
        <v>незач.</v>
      </c>
      <c r="S30" s="22"/>
      <c r="T30" s="22" t="str">
        <f t="shared" si="10"/>
        <v>неуд.</v>
      </c>
      <c r="U30" s="22"/>
      <c r="V30" s="55"/>
      <c r="W30" s="22" t="str">
        <f t="shared" si="1"/>
        <v>неуд.</v>
      </c>
      <c r="X30" s="22"/>
      <c r="Y30" s="55"/>
      <c r="Z30" s="22" t="str">
        <f t="shared" si="11"/>
        <v>неуд.</v>
      </c>
      <c r="AA30" s="22"/>
      <c r="AB30" s="55"/>
      <c r="AC30" s="22" t="str">
        <f t="shared" si="12"/>
        <v>неуд.</v>
      </c>
      <c r="AD30" s="22"/>
      <c r="AE30" s="55"/>
      <c r="AF30" s="22" t="str">
        <f t="shared" si="13"/>
        <v>неуд.</v>
      </c>
      <c r="AG30" s="22"/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6"/>
      <c r="AS30" s="51" t="e">
        <f t="shared" si="2"/>
        <v>#DIV/0!</v>
      </c>
    </row>
    <row r="31" spans="1:45" s="3" customFormat="1">
      <c r="A31" s="47">
        <v>19</v>
      </c>
      <c r="B31" s="53"/>
      <c r="C31" s="52"/>
      <c r="D31" s="22" t="str">
        <f t="shared" si="3"/>
        <v>незач.</v>
      </c>
      <c r="E31" s="52"/>
      <c r="F31" s="22" t="str">
        <f t="shared" si="4"/>
        <v>незач.</v>
      </c>
      <c r="G31" s="49"/>
      <c r="H31" s="22" t="str">
        <f t="shared" si="0"/>
        <v>незач.</v>
      </c>
      <c r="I31" s="52"/>
      <c r="J31" s="22" t="str">
        <f t="shared" si="5"/>
        <v>незач.</v>
      </c>
      <c r="K31" s="52"/>
      <c r="L31" s="22" t="str">
        <f t="shared" si="6"/>
        <v>незач.</v>
      </c>
      <c r="M31" s="52"/>
      <c r="N31" s="22" t="str">
        <f t="shared" si="7"/>
        <v>незач.</v>
      </c>
      <c r="O31" s="55"/>
      <c r="P31" s="22" t="str">
        <f t="shared" si="8"/>
        <v>незач.</v>
      </c>
      <c r="Q31" s="55"/>
      <c r="R31" s="22" t="str">
        <f t="shared" si="9"/>
        <v>незач.</v>
      </c>
      <c r="S31" s="22"/>
      <c r="T31" s="22" t="str">
        <f t="shared" si="10"/>
        <v>неуд.</v>
      </c>
      <c r="U31" s="22"/>
      <c r="V31" s="55"/>
      <c r="W31" s="22" t="str">
        <f t="shared" si="1"/>
        <v>неуд.</v>
      </c>
      <c r="X31" s="22"/>
      <c r="Y31" s="55"/>
      <c r="Z31" s="22" t="str">
        <f t="shared" si="11"/>
        <v>неуд.</v>
      </c>
      <c r="AA31" s="22"/>
      <c r="AB31" s="55"/>
      <c r="AC31" s="22" t="str">
        <f t="shared" si="12"/>
        <v>неуд.</v>
      </c>
      <c r="AD31" s="22"/>
      <c r="AE31" s="55"/>
      <c r="AF31" s="22" t="str">
        <f t="shared" si="13"/>
        <v>неуд.</v>
      </c>
      <c r="AG31" s="22"/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6"/>
      <c r="AS31" s="51" t="e">
        <f t="shared" si="2"/>
        <v>#DIV/0!</v>
      </c>
    </row>
    <row r="32" spans="1:45" s="3" customFormat="1">
      <c r="A32" s="47">
        <v>20</v>
      </c>
      <c r="B32" s="53"/>
      <c r="C32" s="52"/>
      <c r="D32" s="22" t="str">
        <f t="shared" si="3"/>
        <v>незач.</v>
      </c>
      <c r="E32" s="52"/>
      <c r="F32" s="22" t="str">
        <f t="shared" si="4"/>
        <v>незач.</v>
      </c>
      <c r="G32" s="49"/>
      <c r="H32" s="22" t="str">
        <f t="shared" si="0"/>
        <v>незач.</v>
      </c>
      <c r="I32" s="52"/>
      <c r="J32" s="22" t="str">
        <f t="shared" si="5"/>
        <v>незач.</v>
      </c>
      <c r="K32" s="52"/>
      <c r="L32" s="22" t="str">
        <f t="shared" si="6"/>
        <v>незач.</v>
      </c>
      <c r="M32" s="52"/>
      <c r="N32" s="22" t="str">
        <f t="shared" si="7"/>
        <v>незач.</v>
      </c>
      <c r="O32" s="55"/>
      <c r="P32" s="22" t="str">
        <f t="shared" si="8"/>
        <v>незач.</v>
      </c>
      <c r="Q32" s="55"/>
      <c r="R32" s="22" t="str">
        <f t="shared" si="9"/>
        <v>незач.</v>
      </c>
      <c r="S32" s="22"/>
      <c r="T32" s="22" t="str">
        <f t="shared" si="10"/>
        <v>неуд.</v>
      </c>
      <c r="U32" s="22"/>
      <c r="V32" s="55"/>
      <c r="W32" s="22" t="str">
        <f t="shared" si="1"/>
        <v>неуд.</v>
      </c>
      <c r="X32" s="22"/>
      <c r="Y32" s="55"/>
      <c r="Z32" s="22" t="str">
        <f t="shared" si="11"/>
        <v>неуд.</v>
      </c>
      <c r="AA32" s="22"/>
      <c r="AB32" s="55"/>
      <c r="AC32" s="22" t="str">
        <f t="shared" si="12"/>
        <v>неуд.</v>
      </c>
      <c r="AD32" s="22"/>
      <c r="AE32" s="55"/>
      <c r="AF32" s="22" t="str">
        <f t="shared" si="13"/>
        <v>неуд.</v>
      </c>
      <c r="AG32" s="22"/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6"/>
      <c r="AS32" s="51" t="e">
        <f t="shared" si="2"/>
        <v>#DIV/0!</v>
      </c>
    </row>
    <row r="33" spans="1:45" s="3" customFormat="1">
      <c r="A33" s="47">
        <v>21</v>
      </c>
      <c r="B33" s="53"/>
      <c r="C33" s="52"/>
      <c r="D33" s="22" t="str">
        <f t="shared" si="3"/>
        <v>незач.</v>
      </c>
      <c r="E33" s="52"/>
      <c r="F33" s="22" t="str">
        <f t="shared" si="4"/>
        <v>незач.</v>
      </c>
      <c r="G33" s="49"/>
      <c r="H33" s="22" t="str">
        <f t="shared" si="0"/>
        <v>незач.</v>
      </c>
      <c r="I33" s="52"/>
      <c r="J33" s="22" t="str">
        <f t="shared" si="5"/>
        <v>незач.</v>
      </c>
      <c r="K33" s="52"/>
      <c r="L33" s="22" t="str">
        <f t="shared" si="6"/>
        <v>незач.</v>
      </c>
      <c r="M33" s="52"/>
      <c r="N33" s="22" t="str">
        <f t="shared" si="7"/>
        <v>незач.</v>
      </c>
      <c r="O33" s="55"/>
      <c r="P33" s="22" t="str">
        <f t="shared" si="8"/>
        <v>незач.</v>
      </c>
      <c r="Q33" s="55"/>
      <c r="R33" s="22" t="str">
        <f t="shared" si="9"/>
        <v>незач.</v>
      </c>
      <c r="S33" s="22"/>
      <c r="T33" s="22" t="str">
        <f t="shared" si="10"/>
        <v>неуд.</v>
      </c>
      <c r="U33" s="22"/>
      <c r="V33" s="55"/>
      <c r="W33" s="22" t="str">
        <f t="shared" si="1"/>
        <v>неуд.</v>
      </c>
      <c r="X33" s="22"/>
      <c r="Y33" s="55"/>
      <c r="Z33" s="22" t="str">
        <f t="shared" si="11"/>
        <v>неуд.</v>
      </c>
      <c r="AA33" s="22"/>
      <c r="AB33" s="55"/>
      <c r="AC33" s="22" t="str">
        <f t="shared" si="12"/>
        <v>неуд.</v>
      </c>
      <c r="AD33" s="22"/>
      <c r="AE33" s="55"/>
      <c r="AF33" s="22" t="str">
        <f t="shared" si="13"/>
        <v>неуд.</v>
      </c>
      <c r="AG33" s="22"/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6"/>
      <c r="AS33" s="51" t="e">
        <f t="shared" si="2"/>
        <v>#DIV/0!</v>
      </c>
    </row>
    <row r="34" spans="1:45" s="3" customFormat="1">
      <c r="A34" s="47">
        <v>22</v>
      </c>
      <c r="B34" s="53"/>
      <c r="C34" s="52"/>
      <c r="D34" s="22" t="str">
        <f t="shared" si="3"/>
        <v>незач.</v>
      </c>
      <c r="E34" s="52"/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5"/>
      <c r="P34" s="22" t="str">
        <f t="shared" si="8"/>
        <v>незач.</v>
      </c>
      <c r="Q34" s="55"/>
      <c r="R34" s="22" t="str">
        <f t="shared" si="9"/>
        <v>незач.</v>
      </c>
      <c r="S34" s="22"/>
      <c r="T34" s="22" t="str">
        <f t="shared" si="10"/>
        <v>неуд.</v>
      </c>
      <c r="U34" s="22"/>
      <c r="V34" s="55"/>
      <c r="W34" s="22" t="str">
        <f t="shared" si="1"/>
        <v>неуд.</v>
      </c>
      <c r="X34" s="22"/>
      <c r="Y34" s="55"/>
      <c r="Z34" s="22" t="str">
        <f t="shared" si="11"/>
        <v>неуд.</v>
      </c>
      <c r="AA34" s="22"/>
      <c r="AB34" s="55"/>
      <c r="AC34" s="22" t="str">
        <f t="shared" si="12"/>
        <v>неуд.</v>
      </c>
      <c r="AD34" s="22"/>
      <c r="AE34" s="55"/>
      <c r="AF34" s="22" t="str">
        <f t="shared" si="13"/>
        <v>неуд.</v>
      </c>
      <c r="AG34" s="22"/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/>
      <c r="AR34" s="76"/>
      <c r="AS34" s="51" t="e">
        <f t="shared" si="2"/>
        <v>#DIV/0!</v>
      </c>
    </row>
    <row r="35" spans="1:45" s="3" customFormat="1">
      <c r="A35" s="47">
        <v>23</v>
      </c>
      <c r="B35" s="53"/>
      <c r="C35" s="52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5"/>
      <c r="P35" s="22" t="str">
        <f t="shared" si="8"/>
        <v>незач.</v>
      </c>
      <c r="Q35" s="55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5"/>
      <c r="W35" s="22" t="str">
        <f t="shared" si="1"/>
        <v>неуд.</v>
      </c>
      <c r="X35" s="22"/>
      <c r="Y35" s="55"/>
      <c r="Z35" s="22" t="str">
        <f t="shared" si="11"/>
        <v>неуд.</v>
      </c>
      <c r="AA35" s="22"/>
      <c r="AB35" s="55"/>
      <c r="AC35" s="22" t="str">
        <f t="shared" si="12"/>
        <v>неуд.</v>
      </c>
      <c r="AD35" s="22"/>
      <c r="AE35" s="55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6"/>
      <c r="AS35" s="51" t="e">
        <f t="shared" si="2"/>
        <v>#DIV/0!</v>
      </c>
    </row>
    <row r="36" spans="1:45" s="3" customFormat="1">
      <c r="A36" s="47">
        <v>24</v>
      </c>
      <c r="B36" s="53"/>
      <c r="C36" s="52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5"/>
      <c r="P36" s="22" t="str">
        <f t="shared" si="8"/>
        <v>незач.</v>
      </c>
      <c r="Q36" s="55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5"/>
      <c r="W36" s="22" t="str">
        <f t="shared" si="1"/>
        <v>неуд.</v>
      </c>
      <c r="X36" s="22"/>
      <c r="Y36" s="55"/>
      <c r="Z36" s="22" t="str">
        <f t="shared" si="11"/>
        <v>неуд.</v>
      </c>
      <c r="AA36" s="22"/>
      <c r="AB36" s="55"/>
      <c r="AC36" s="22" t="str">
        <f t="shared" si="12"/>
        <v>неуд.</v>
      </c>
      <c r="AD36" s="22"/>
      <c r="AE36" s="55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6"/>
      <c r="AS36" s="51" t="e">
        <f t="shared" si="2"/>
        <v>#DIV/0!</v>
      </c>
    </row>
    <row r="37" spans="1:45" s="3" customFormat="1">
      <c r="A37" s="47">
        <v>25</v>
      </c>
      <c r="B37" s="53"/>
      <c r="C37" s="52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5"/>
      <c r="P37" s="22" t="str">
        <f t="shared" si="8"/>
        <v>незач.</v>
      </c>
      <c r="Q37" s="55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5"/>
      <c r="W37" s="22" t="str">
        <f t="shared" si="1"/>
        <v>неуд.</v>
      </c>
      <c r="X37" s="22"/>
      <c r="Y37" s="55"/>
      <c r="Z37" s="22" t="str">
        <f t="shared" si="11"/>
        <v>неуд.</v>
      </c>
      <c r="AA37" s="22"/>
      <c r="AB37" s="55"/>
      <c r="AC37" s="22" t="str">
        <f t="shared" si="12"/>
        <v>неуд.</v>
      </c>
      <c r="AD37" s="22"/>
      <c r="AE37" s="55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6"/>
      <c r="AS37" s="51" t="e">
        <f t="shared" si="2"/>
        <v>#DIV/0!</v>
      </c>
    </row>
    <row r="38" spans="1:45" s="3" customFormat="1">
      <c r="A38" s="47">
        <v>26</v>
      </c>
      <c r="B38" s="53"/>
      <c r="C38" s="52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5"/>
      <c r="P38" s="22" t="str">
        <f t="shared" si="8"/>
        <v>незач.</v>
      </c>
      <c r="Q38" s="55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5"/>
      <c r="W38" s="22" t="str">
        <f t="shared" si="1"/>
        <v>неуд.</v>
      </c>
      <c r="X38" s="22"/>
      <c r="Y38" s="55"/>
      <c r="Z38" s="22" t="str">
        <f t="shared" si="11"/>
        <v>неуд.</v>
      </c>
      <c r="AA38" s="22"/>
      <c r="AB38" s="55"/>
      <c r="AC38" s="22" t="str">
        <f t="shared" si="12"/>
        <v>неуд.</v>
      </c>
      <c r="AD38" s="22"/>
      <c r="AE38" s="55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6"/>
      <c r="AS38" s="51" t="e">
        <f t="shared" si="2"/>
        <v>#DIV/0!</v>
      </c>
    </row>
    <row r="39" spans="1:45" s="3" customFormat="1">
      <c r="A39" s="47">
        <v>27</v>
      </c>
      <c r="B39" s="53"/>
      <c r="C39" s="52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5"/>
      <c r="P39" s="22" t="str">
        <f t="shared" si="8"/>
        <v>незач.</v>
      </c>
      <c r="Q39" s="55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5"/>
      <c r="W39" s="22" t="str">
        <f t="shared" si="1"/>
        <v>неуд.</v>
      </c>
      <c r="X39" s="22"/>
      <c r="Y39" s="55"/>
      <c r="Z39" s="22" t="str">
        <f t="shared" si="11"/>
        <v>неуд.</v>
      </c>
      <c r="AA39" s="22"/>
      <c r="AB39" s="55"/>
      <c r="AC39" s="22" t="str">
        <f t="shared" si="12"/>
        <v>неуд.</v>
      </c>
      <c r="AD39" s="22"/>
      <c r="AE39" s="55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6"/>
      <c r="AS39" s="51" t="e">
        <f t="shared" si="2"/>
        <v>#DIV/0!</v>
      </c>
    </row>
    <row r="40" spans="1:45" s="3" customFormat="1">
      <c r="A40" s="47">
        <v>28</v>
      </c>
      <c r="B40" s="53"/>
      <c r="C40" s="52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5"/>
      <c r="P40" s="22" t="str">
        <f t="shared" si="8"/>
        <v>незач.</v>
      </c>
      <c r="Q40" s="55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5"/>
      <c r="W40" s="22" t="str">
        <f t="shared" si="1"/>
        <v>неуд.</v>
      </c>
      <c r="X40" s="22"/>
      <c r="Y40" s="55"/>
      <c r="Z40" s="22" t="str">
        <f t="shared" si="11"/>
        <v>неуд.</v>
      </c>
      <c r="AA40" s="22"/>
      <c r="AB40" s="55"/>
      <c r="AC40" s="22" t="str">
        <f t="shared" si="12"/>
        <v>неуд.</v>
      </c>
      <c r="AD40" s="22"/>
      <c r="AE40" s="55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6"/>
      <c r="AS40" s="51" t="e">
        <f t="shared" si="2"/>
        <v>#DIV/0!</v>
      </c>
    </row>
    <row r="41" spans="1:45" s="3" customFormat="1">
      <c r="A41" s="47">
        <v>29</v>
      </c>
      <c r="B41" s="53"/>
      <c r="C41" s="52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5"/>
      <c r="P41" s="22" t="str">
        <f t="shared" si="8"/>
        <v>незач.</v>
      </c>
      <c r="Q41" s="55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5"/>
      <c r="W41" s="22" t="str">
        <f t="shared" si="1"/>
        <v>неуд.</v>
      </c>
      <c r="X41" s="22"/>
      <c r="Y41" s="55"/>
      <c r="Z41" s="22" t="str">
        <f t="shared" si="11"/>
        <v>неуд.</v>
      </c>
      <c r="AA41" s="22"/>
      <c r="AB41" s="55"/>
      <c r="AC41" s="22" t="str">
        <f t="shared" si="12"/>
        <v>неуд.</v>
      </c>
      <c r="AD41" s="22"/>
      <c r="AE41" s="55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6"/>
      <c r="AS41" s="51" t="e">
        <f t="shared" si="2"/>
        <v>#DIV/0!</v>
      </c>
    </row>
    <row r="42" spans="1:45" s="3" customFormat="1">
      <c r="A42" s="47">
        <v>30</v>
      </c>
      <c r="B42" s="53"/>
      <c r="C42" s="52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5"/>
      <c r="P42" s="22" t="str">
        <f t="shared" si="8"/>
        <v>незач.</v>
      </c>
      <c r="Q42" s="55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5"/>
      <c r="W42" s="22" t="str">
        <f t="shared" si="1"/>
        <v>неуд.</v>
      </c>
      <c r="X42" s="22"/>
      <c r="Y42" s="55"/>
      <c r="Z42" s="22" t="str">
        <f t="shared" si="11"/>
        <v>неуд.</v>
      </c>
      <c r="AA42" s="22"/>
      <c r="AB42" s="55"/>
      <c r="AC42" s="22" t="str">
        <f t="shared" si="12"/>
        <v>неуд.</v>
      </c>
      <c r="AD42" s="22"/>
      <c r="AE42" s="55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6"/>
      <c r="AS42" s="51" t="e">
        <f t="shared" si="2"/>
        <v>#DIV/0!</v>
      </c>
    </row>
    <row r="43" spans="1:45" s="3" customFormat="1">
      <c r="A43" s="47">
        <v>31</v>
      </c>
      <c r="B43" s="53"/>
      <c r="C43" s="52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5"/>
      <c r="P43" s="22" t="str">
        <f t="shared" si="8"/>
        <v>незач.</v>
      </c>
      <c r="Q43" s="55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5"/>
      <c r="W43" s="22" t="str">
        <f t="shared" si="1"/>
        <v>неуд.</v>
      </c>
      <c r="X43" s="22"/>
      <c r="Y43" s="55"/>
      <c r="Z43" s="22" t="str">
        <f t="shared" si="11"/>
        <v>неуд.</v>
      </c>
      <c r="AA43" s="22"/>
      <c r="AB43" s="55"/>
      <c r="AC43" s="22" t="str">
        <f t="shared" si="12"/>
        <v>неуд.</v>
      </c>
      <c r="AD43" s="22"/>
      <c r="AE43" s="55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6"/>
      <c r="AS43" s="51" t="e">
        <f t="shared" si="2"/>
        <v>#DIV/0!</v>
      </c>
    </row>
    <row r="44" spans="1:45" s="3" customFormat="1">
      <c r="A44" s="47">
        <v>32</v>
      </c>
      <c r="B44" s="53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5"/>
      <c r="P44" s="22" t="str">
        <f t="shared" si="8"/>
        <v>незач.</v>
      </c>
      <c r="Q44" s="55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5"/>
      <c r="W44" s="22" t="str">
        <f t="shared" si="1"/>
        <v>неуд.</v>
      </c>
      <c r="X44" s="22"/>
      <c r="Y44" s="55"/>
      <c r="Z44" s="22" t="str">
        <f t="shared" si="11"/>
        <v>неуд.</v>
      </c>
      <c r="AA44" s="22"/>
      <c r="AB44" s="55"/>
      <c r="AC44" s="22" t="str">
        <f t="shared" si="12"/>
        <v>неуд.</v>
      </c>
      <c r="AD44" s="22"/>
      <c r="AE44" s="55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6"/>
      <c r="AS44" s="51" t="e">
        <f t="shared" si="2"/>
        <v>#DIV/0!</v>
      </c>
    </row>
    <row r="45" spans="1:45" s="3" customFormat="1">
      <c r="A45" s="47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5"/>
      <c r="P45" s="22" t="str">
        <f t="shared" si="8"/>
        <v>незач.</v>
      </c>
      <c r="Q45" s="55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5"/>
      <c r="W45" s="22" t="str">
        <f t="shared" si="1"/>
        <v>неуд.</v>
      </c>
      <c r="X45" s="22"/>
      <c r="Y45" s="55"/>
      <c r="Z45" s="22" t="str">
        <f t="shared" si="11"/>
        <v>неуд.</v>
      </c>
      <c r="AA45" s="22"/>
      <c r="AB45" s="55"/>
      <c r="AC45" s="22" t="str">
        <f t="shared" si="12"/>
        <v>неуд.</v>
      </c>
      <c r="AD45" s="22"/>
      <c r="AE45" s="55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6"/>
      <c r="AS45" s="51" t="e">
        <f t="shared" si="2"/>
        <v>#DIV/0!</v>
      </c>
    </row>
    <row r="46" spans="1:45" s="3" customFormat="1">
      <c r="A46" s="47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5"/>
      <c r="P46" s="22" t="str">
        <f t="shared" si="8"/>
        <v>незач.</v>
      </c>
      <c r="Q46" s="55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5"/>
      <c r="W46" s="22" t="str">
        <f t="shared" si="1"/>
        <v>неуд.</v>
      </c>
      <c r="X46" s="22"/>
      <c r="Y46" s="55"/>
      <c r="Z46" s="22" t="str">
        <f t="shared" si="11"/>
        <v>неуд.</v>
      </c>
      <c r="AA46" s="22"/>
      <c r="AB46" s="55"/>
      <c r="AC46" s="22" t="str">
        <f t="shared" si="12"/>
        <v>неуд.</v>
      </c>
      <c r="AD46" s="22"/>
      <c r="AE46" s="55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6"/>
      <c r="AS46" s="51" t="e">
        <f t="shared" si="2"/>
        <v>#DIV/0!</v>
      </c>
    </row>
    <row r="47" spans="1:45" s="3" customFormat="1">
      <c r="A47" s="47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5"/>
      <c r="P47" s="22" t="str">
        <f t="shared" si="8"/>
        <v>незач.</v>
      </c>
      <c r="Q47" s="55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5"/>
      <c r="W47" s="22" t="str">
        <f t="shared" si="1"/>
        <v>неуд.</v>
      </c>
      <c r="X47" s="22"/>
      <c r="Y47" s="55"/>
      <c r="Z47" s="22" t="str">
        <f t="shared" si="11"/>
        <v>неуд.</v>
      </c>
      <c r="AA47" s="22"/>
      <c r="AB47" s="55"/>
      <c r="AC47" s="22" t="str">
        <f t="shared" si="12"/>
        <v>неуд.</v>
      </c>
      <c r="AD47" s="22"/>
      <c r="AE47" s="55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6"/>
      <c r="AS47" s="51" t="e">
        <f t="shared" si="2"/>
        <v>#DIV/0!</v>
      </c>
    </row>
    <row r="48" spans="1:45" s="3" customFormat="1">
      <c r="A48" s="47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5"/>
      <c r="P48" s="22" t="str">
        <f t="shared" si="8"/>
        <v>незач.</v>
      </c>
      <c r="Q48" s="55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5"/>
      <c r="W48" s="22" t="str">
        <f t="shared" si="1"/>
        <v>неуд.</v>
      </c>
      <c r="X48" s="22"/>
      <c r="Y48" s="55"/>
      <c r="Z48" s="22" t="str">
        <f t="shared" si="11"/>
        <v>неуд.</v>
      </c>
      <c r="AA48" s="22"/>
      <c r="AB48" s="55"/>
      <c r="AC48" s="22" t="str">
        <f t="shared" si="12"/>
        <v>неуд.</v>
      </c>
      <c r="AD48" s="22"/>
      <c r="AE48" s="55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6"/>
      <c r="AS48" s="51" t="e">
        <f t="shared" si="2"/>
        <v>#DIV/0!</v>
      </c>
    </row>
    <row r="49" spans="1:45" s="3" customFormat="1">
      <c r="A49" s="47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5"/>
      <c r="P49" s="22" t="str">
        <f t="shared" si="8"/>
        <v>незач.</v>
      </c>
      <c r="Q49" s="55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5"/>
      <c r="W49" s="22" t="str">
        <f t="shared" si="1"/>
        <v>неуд.</v>
      </c>
      <c r="X49" s="22"/>
      <c r="Y49" s="55"/>
      <c r="Z49" s="22" t="str">
        <f t="shared" si="11"/>
        <v>неуд.</v>
      </c>
      <c r="AA49" s="22"/>
      <c r="AB49" s="55"/>
      <c r="AC49" s="22" t="str">
        <f t="shared" si="12"/>
        <v>неуд.</v>
      </c>
      <c r="AD49" s="22"/>
      <c r="AE49" s="55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6"/>
      <c r="AS49" s="51" t="e">
        <f t="shared" si="2"/>
        <v>#DIV/0!</v>
      </c>
    </row>
    <row r="50" spans="1:45" s="3" customFormat="1">
      <c r="A50" s="47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5"/>
      <c r="P50" s="22" t="str">
        <f t="shared" si="8"/>
        <v>незач.</v>
      </c>
      <c r="Q50" s="55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5"/>
      <c r="W50" s="22" t="str">
        <f t="shared" si="1"/>
        <v>неуд.</v>
      </c>
      <c r="X50" s="22"/>
      <c r="Y50" s="55"/>
      <c r="Z50" s="22" t="str">
        <f t="shared" si="11"/>
        <v>неуд.</v>
      </c>
      <c r="AA50" s="22"/>
      <c r="AB50" s="55"/>
      <c r="AC50" s="22" t="str">
        <f t="shared" si="12"/>
        <v>неуд.</v>
      </c>
      <c r="AD50" s="22"/>
      <c r="AE50" s="55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6"/>
      <c r="AS50" s="51" t="e">
        <f t="shared" si="2"/>
        <v>#DIV/0!</v>
      </c>
    </row>
    <row r="51" spans="1:45" s="3" customFormat="1">
      <c r="A51" s="47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5"/>
      <c r="P51" s="22" t="str">
        <f t="shared" si="8"/>
        <v>незач.</v>
      </c>
      <c r="Q51" s="55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5"/>
      <c r="W51" s="22" t="str">
        <f t="shared" si="1"/>
        <v>неуд.</v>
      </c>
      <c r="X51" s="22"/>
      <c r="Y51" s="55"/>
      <c r="Z51" s="22" t="str">
        <f t="shared" si="11"/>
        <v>неуд.</v>
      </c>
      <c r="AA51" s="22"/>
      <c r="AB51" s="55"/>
      <c r="AC51" s="22" t="str">
        <f t="shared" si="12"/>
        <v>неуд.</v>
      </c>
      <c r="AD51" s="22"/>
      <c r="AE51" s="55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6"/>
      <c r="AS51" s="51" t="e">
        <f t="shared" si="2"/>
        <v>#DIV/0!</v>
      </c>
    </row>
    <row r="52" spans="1:45" s="3" customFormat="1">
      <c r="A52" s="47">
        <v>40</v>
      </c>
      <c r="B52" s="53"/>
      <c r="C52" s="52"/>
      <c r="D52" s="22" t="str">
        <f t="shared" si="3"/>
        <v>незач.</v>
      </c>
      <c r="E52" s="55"/>
      <c r="F52" s="22" t="str">
        <f t="shared" si="4"/>
        <v>незач.</v>
      </c>
      <c r="G52" s="49"/>
      <c r="H52" s="22" t="str">
        <f t="shared" si="0"/>
        <v>незач.</v>
      </c>
      <c r="I52" s="55"/>
      <c r="J52" s="22" t="str">
        <f t="shared" si="5"/>
        <v>незач.</v>
      </c>
      <c r="K52" s="55"/>
      <c r="L52" s="22" t="str">
        <f t="shared" si="6"/>
        <v>незач.</v>
      </c>
      <c r="M52" s="55"/>
      <c r="N52" s="22" t="str">
        <f t="shared" si="7"/>
        <v>незач.</v>
      </c>
      <c r="O52" s="55"/>
      <c r="P52" s="22" t="str">
        <f t="shared" si="8"/>
        <v>незач.</v>
      </c>
      <c r="Q52" s="55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5"/>
      <c r="W52" s="22" t="str">
        <f t="shared" si="1"/>
        <v>неуд.</v>
      </c>
      <c r="X52" s="22"/>
      <c r="Y52" s="55"/>
      <c r="Z52" s="22" t="str">
        <f t="shared" si="11"/>
        <v>неуд.</v>
      </c>
      <c r="AA52" s="22"/>
      <c r="AB52" s="55"/>
      <c r="AC52" s="22" t="str">
        <f t="shared" si="12"/>
        <v>неуд.</v>
      </c>
      <c r="AD52" s="22"/>
      <c r="AE52" s="55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6"/>
      <c r="AS52" s="51" t="e">
        <f t="shared" si="2"/>
        <v>#DIV/0!</v>
      </c>
    </row>
    <row r="53" spans="1:45" s="3" customFormat="1" ht="15" customHeight="1">
      <c r="A53" s="122" t="s">
        <v>197</v>
      </c>
      <c r="B53" s="123"/>
      <c r="C53" s="71">
        <f>AVERAGE(C13:C52)</f>
        <v>74.375</v>
      </c>
      <c r="D53" s="47"/>
      <c r="E53" s="71" t="e">
        <f>AVERAGE(E13:E52)</f>
        <v>#DIV/0!</v>
      </c>
      <c r="F53" s="47"/>
      <c r="G53" s="71">
        <f>AVERAGE(G13:G52)</f>
        <v>80.5</v>
      </c>
      <c r="H53" s="47"/>
      <c r="I53" s="71">
        <f>AVERAGE(I13:I52)</f>
        <v>68.25</v>
      </c>
      <c r="J53" s="47"/>
      <c r="K53" s="71">
        <f>AVERAGE(K13:K52)</f>
        <v>72.875</v>
      </c>
      <c r="L53" s="47"/>
      <c r="M53" s="71">
        <f>AVERAGE(M13:M52)</f>
        <v>71.75</v>
      </c>
      <c r="N53" s="47"/>
      <c r="O53" s="71">
        <f>AVERAGE(O13:O52)</f>
        <v>61</v>
      </c>
      <c r="P53" s="47"/>
      <c r="Q53" s="71">
        <f>AVERAGE(Q13:Q52)</f>
        <v>74</v>
      </c>
      <c r="R53" s="47"/>
      <c r="S53" s="71">
        <f>AVERAGE(S13:S52)</f>
        <v>76.5625</v>
      </c>
      <c r="T53" s="57"/>
      <c r="U53" s="58"/>
      <c r="V53" s="71">
        <f>AVERAGE(V13:V52)</f>
        <v>77.571428571428569</v>
      </c>
      <c r="W53" s="57"/>
      <c r="X53" s="58"/>
      <c r="Y53" s="71">
        <f>AVERAGE(Y13:Y52)</f>
        <v>71.625</v>
      </c>
      <c r="Z53" s="124"/>
      <c r="AA53" s="124"/>
      <c r="AB53" s="71">
        <f>AVERAGE(AB13:AB52)</f>
        <v>80.714285714285708</v>
      </c>
      <c r="AC53" s="57"/>
      <c r="AD53" s="58"/>
      <c r="AE53" s="71" t="e">
        <f>AVERAGE(AE13:AE52)</f>
        <v>#DIV/0!</v>
      </c>
      <c r="AF53" s="57"/>
      <c r="AG53" s="58"/>
      <c r="AH53" s="71" t="e">
        <f>AVERAGE(AH13:AH52)</f>
        <v>#DIV/0!</v>
      </c>
      <c r="AI53" s="57"/>
      <c r="AJ53" s="58"/>
      <c r="AK53" s="71" t="e">
        <f>AVERAGE(AK13:AK52)</f>
        <v>#DIV/0!</v>
      </c>
      <c r="AL53" s="57"/>
      <c r="AM53" s="58"/>
      <c r="AN53" s="71" t="e">
        <f>AVERAGE(AN13:AN52)</f>
        <v>#DIV/0!</v>
      </c>
      <c r="AO53" s="57"/>
      <c r="AP53" s="58"/>
      <c r="AQ53" s="124"/>
      <c r="AR53" s="124"/>
      <c r="AS53" s="56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B52 C13:C52 E13:E52 G13:G52 I13:I52 K13:K52 M13:M52 O13:O52 Q13:Q52 S13:S52 U13:V52 X13:Y52 AA13:AB52 AD13:AE52 AG13:AH52 AJ13:AK52 AM13:AN52 AP13:AP52" name="Диапазон1"/>
  </protectedRanges>
  <mergeCells count="32">
    <mergeCell ref="A1:AS1"/>
    <mergeCell ref="A2:AS2"/>
    <mergeCell ref="AQ9:AR9"/>
    <mergeCell ref="B9:B10"/>
    <mergeCell ref="C9:AP9"/>
    <mergeCell ref="J10:J11"/>
    <mergeCell ref="AO10:AO11"/>
    <mergeCell ref="U10:U11"/>
    <mergeCell ref="X10:X11"/>
    <mergeCell ref="AS9:AS11"/>
    <mergeCell ref="AD10:AD11"/>
    <mergeCell ref="AG10:AG11"/>
    <mergeCell ref="AM10:AM11"/>
    <mergeCell ref="A53:B53"/>
    <mergeCell ref="A9:A11"/>
    <mergeCell ref="D10:D11"/>
    <mergeCell ref="AC10:AC11"/>
    <mergeCell ref="Z10:Z11"/>
    <mergeCell ref="W10:W11"/>
    <mergeCell ref="T10:T11"/>
    <mergeCell ref="AQ53:AR53"/>
    <mergeCell ref="Z53:AA53"/>
    <mergeCell ref="R10:R11"/>
    <mergeCell ref="AF10:AF11"/>
    <mergeCell ref="P10:P11"/>
    <mergeCell ref="AA10:AA11"/>
    <mergeCell ref="AL10:AL11"/>
    <mergeCell ref="AR10:AR11"/>
    <mergeCell ref="AQ10:AQ11"/>
    <mergeCell ref="AI10:AI11"/>
    <mergeCell ref="AJ10:AJ11"/>
    <mergeCell ref="AP10:AP11"/>
  </mergeCells>
  <conditionalFormatting sqref="N14:N52 D13:D52 F13:F52 H13:H52 J13:J52 L13:L52 Z13:AA52 AC13:AD52 AF13:AG52 AI13:AJ52 W13:X52">
    <cfRule type="cellIs" dxfId="74" priority="75" operator="equal">
      <formula>"ОШИБКА"</formula>
    </cfRule>
  </conditionalFormatting>
  <conditionalFormatting sqref="N13:N52 P13:P52 R13:T52">
    <cfRule type="cellIs" dxfId="73" priority="69" operator="equal">
      <formula>"ОШИБКА"</formula>
    </cfRule>
    <cfRule type="cellIs" dxfId="72" priority="74" operator="equal">
      <formula>"ОШИБКА"</formula>
    </cfRule>
  </conditionalFormatting>
  <conditionalFormatting sqref="F13:F52">
    <cfRule type="cellIs" dxfId="71" priority="46" operator="equal">
      <formula>"ОШИБКА"</formula>
    </cfRule>
    <cfRule type="cellIs" dxfId="70" priority="73" operator="equal">
      <formula>"ОШИБКА"</formula>
    </cfRule>
  </conditionalFormatting>
  <conditionalFormatting sqref="H13:H52">
    <cfRule type="cellIs" dxfId="69" priority="45" operator="equal">
      <formula>"ОШИБКА"</formula>
    </cfRule>
    <cfRule type="cellIs" dxfId="68" priority="72" operator="equal">
      <formula>"ОШИБКА"</formula>
    </cfRule>
  </conditionalFormatting>
  <conditionalFormatting sqref="J13:J52">
    <cfRule type="cellIs" dxfId="67" priority="44" operator="equal">
      <formula>"ОШИБКА"</formula>
    </cfRule>
    <cfRule type="cellIs" dxfId="66" priority="71" operator="equal">
      <formula>"ОШИБКА"</formula>
    </cfRule>
  </conditionalFormatting>
  <conditionalFormatting sqref="L13:L52">
    <cfRule type="cellIs" dxfId="65" priority="43" operator="equal">
      <formula>"ОШИБКА"</formula>
    </cfRule>
    <cfRule type="cellIs" dxfId="64" priority="70" operator="equal">
      <formula>"ОШИБКА"</formula>
    </cfRule>
  </conditionalFormatting>
  <conditionalFormatting sqref="W13:W52">
    <cfRule type="cellIs" dxfId="63" priority="58" operator="equal">
      <formula>"ОШИБКА"</formula>
    </cfRule>
    <cfRule type="cellIs" dxfId="62" priority="62" operator="equal">
      <formula>ОШИБКА</formula>
    </cfRule>
    <cfRule type="cellIs" dxfId="61" priority="63" operator="equal">
      <formula>"ОШИБКА"</formula>
    </cfRule>
    <cfRule type="cellIs" dxfId="60" priority="68" operator="equal">
      <formula>"ОШИБКА"</formula>
    </cfRule>
  </conditionalFormatting>
  <conditionalFormatting sqref="X13:X52">
    <cfRule type="cellIs" dxfId="59" priority="67" operator="equal">
      <formula>"ОШИБКА"</formula>
    </cfRule>
  </conditionalFormatting>
  <conditionalFormatting sqref="Z13:AA52">
    <cfRule type="cellIs" dxfId="58" priority="66" operator="equal">
      <formula>"ОШИБКА"</formula>
    </cfRule>
  </conditionalFormatting>
  <conditionalFormatting sqref="Z13:Z52">
    <cfRule type="cellIs" dxfId="57" priority="35" operator="equal">
      <formula>"ОШИБКА"</formula>
    </cfRule>
    <cfRule type="cellIs" dxfId="56" priority="64" operator="equal">
      <formula>"ОШИБКА"</formula>
    </cfRule>
    <cfRule type="cellIs" dxfId="55" priority="65" operator="equal">
      <formula>"ОШИБКА"</formula>
    </cfRule>
  </conditionalFormatting>
  <conditionalFormatting sqref="P13:P52 D1:D8 F1:F8 J1:J8 N1:N8 H1:H8 L1:L8 N10 R13:T52 D13:D1048576 F13:F1048576 H13:H1048576 J13:J1048576 L13:L1048576 N13:N1048576 J10 F10 H10">
    <cfRule type="cellIs" dxfId="54" priority="61" operator="equal">
      <formula>"незач."</formula>
    </cfRule>
  </conditionalFormatting>
  <conditionalFormatting sqref="P10">
    <cfRule type="cellIs" dxfId="53" priority="60" operator="equal">
      <formula>"незач."</formula>
    </cfRule>
  </conditionalFormatting>
  <conditionalFormatting sqref="R10">
    <cfRule type="cellIs" dxfId="52" priority="59" operator="equal">
      <formula>"незач."</formula>
    </cfRule>
  </conditionalFormatting>
  <conditionalFormatting sqref="X13:X52">
    <cfRule type="cellIs" dxfId="51" priority="55" operator="equal">
      <formula>"F"</formula>
    </cfRule>
    <cfRule type="cellIs" dxfId="50" priority="56" operator="equal">
      <formula>F</formula>
    </cfRule>
  </conditionalFormatting>
  <conditionalFormatting sqref="AA13:AA52">
    <cfRule type="cellIs" dxfId="49" priority="54" operator="equal">
      <formula>"F"</formula>
    </cfRule>
  </conditionalFormatting>
  <conditionalFormatting sqref="X13:X16">
    <cfRule type="cellIs" dxfId="48" priority="53" operator="equal">
      <formula>"F"</formula>
    </cfRule>
  </conditionalFormatting>
  <conditionalFormatting sqref="X13">
    <cfRule type="cellIs" dxfId="47" priority="36" operator="equal">
      <formula>"ОШИБКА"</formula>
    </cfRule>
    <cfRule type="cellIs" dxfId="46" priority="51" operator="equal">
      <formula>"ОШИБКА"</formula>
    </cfRule>
    <cfRule type="cellIs" dxfId="45" priority="52" operator="equal">
      <formula>"F"</formula>
    </cfRule>
  </conditionalFormatting>
  <conditionalFormatting sqref="AD13:AD52">
    <cfRule type="cellIs" dxfId="44" priority="50" operator="equal">
      <formula>"F"</formula>
    </cfRule>
  </conditionalFormatting>
  <conditionalFormatting sqref="AG13:AG52">
    <cfRule type="cellIs" dxfId="43" priority="49" operator="equal">
      <formula>"F"</formula>
    </cfRule>
  </conditionalFormatting>
  <conditionalFormatting sqref="AJ13:AJ52">
    <cfRule type="cellIs" dxfId="42" priority="48" operator="equal">
      <formula>"F"</formula>
    </cfRule>
  </conditionalFormatting>
  <conditionalFormatting sqref="D13:D52">
    <cfRule type="cellIs" dxfId="41" priority="47" operator="equal">
      <formula>"ОШИБКА"</formula>
    </cfRule>
  </conditionalFormatting>
  <conditionalFormatting sqref="N13:N52">
    <cfRule type="cellIs" dxfId="40" priority="42" operator="equal">
      <formula>"ОШИБКА"</formula>
    </cfRule>
  </conditionalFormatting>
  <conditionalFormatting sqref="P13:P52">
    <cfRule type="cellIs" dxfId="39" priority="41" operator="equal">
      <formula>"ОШИБКА"</formula>
    </cfRule>
  </conditionalFormatting>
  <conditionalFormatting sqref="R13:R52">
    <cfRule type="cellIs" dxfId="38" priority="40" operator="equal">
      <formula>"ОШИБКА"</formula>
    </cfRule>
  </conditionalFormatting>
  <conditionalFormatting sqref="T13:T52">
    <cfRule type="cellIs" dxfId="37" priority="39" operator="equal">
      <formula>"ОШИБКА"</formula>
    </cfRule>
  </conditionalFormatting>
  <conditionalFormatting sqref="W13:W52">
    <cfRule type="cellIs" dxfId="36" priority="37" operator="equal">
      <formula>"ОШИБКА"</formula>
    </cfRule>
    <cfRule type="cellIs" dxfId="35" priority="38" operator="equal">
      <formula>"ОШИБКА"</formula>
    </cfRule>
  </conditionalFormatting>
  <conditionalFormatting sqref="AA13:AA52">
    <cfRule type="cellIs" dxfId="34" priority="34" operator="equal">
      <formula>"ОШИБКА"</formula>
    </cfRule>
  </conditionalFormatting>
  <conditionalFormatting sqref="AC13:AC52">
    <cfRule type="cellIs" dxfId="33" priority="33" operator="equal">
      <formula>"ОШИБКА"</formula>
    </cfRule>
  </conditionalFormatting>
  <conditionalFormatting sqref="AD13:AD52">
    <cfRule type="cellIs" dxfId="32" priority="32" operator="equal">
      <formula>"ОШИБКА"</formula>
    </cfRule>
  </conditionalFormatting>
  <conditionalFormatting sqref="AF13:AG52">
    <cfRule type="cellIs" dxfId="31" priority="31" operator="equal">
      <formula>"ОШИБКА"</formula>
    </cfRule>
  </conditionalFormatting>
  <conditionalFormatting sqref="AI13:AJ52">
    <cfRule type="cellIs" dxfId="30" priority="30" operator="equal">
      <formula>"ОШИБКА"</formula>
    </cfRule>
  </conditionalFormatting>
  <conditionalFormatting sqref="W13:W52">
    <cfRule type="cellIs" dxfId="29" priority="29" operator="equal">
      <formula>"неуд"</formula>
    </cfRule>
  </conditionalFormatting>
  <conditionalFormatting sqref="W13:W52">
    <cfRule type="cellIs" dxfId="28" priority="28" operator="equal">
      <formula>"неуд."</formula>
    </cfRule>
  </conditionalFormatting>
  <conditionalFormatting sqref="Z13:Z52">
    <cfRule type="cellIs" dxfId="27" priority="27" operator="equal">
      <formula>"неуд."</formula>
    </cfRule>
  </conditionalFormatting>
  <conditionalFormatting sqref="AC13:AC52">
    <cfRule type="cellIs" dxfId="26" priority="26" operator="equal">
      <formula>"неуд."</formula>
    </cfRule>
  </conditionalFormatting>
  <conditionalFormatting sqref="AF13:AF52">
    <cfRule type="cellIs" dxfId="25" priority="25" operator="equal">
      <formula>"неуд."</formula>
    </cfRule>
  </conditionalFormatting>
  <conditionalFormatting sqref="AI13:AI52">
    <cfRule type="cellIs" dxfId="24" priority="24" operator="equal">
      <formula>"неуд."</formula>
    </cfRule>
  </conditionalFormatting>
  <conditionalFormatting sqref="U13:U52">
    <cfRule type="cellIs" dxfId="23" priority="23" operator="equal">
      <formula>"ОШИБКА"</formula>
    </cfRule>
  </conditionalFormatting>
  <conditionalFormatting sqref="U13:U52">
    <cfRule type="cellIs" dxfId="22" priority="22" operator="equal">
      <formula>"ОШИБКА"</formula>
    </cfRule>
  </conditionalFormatting>
  <conditionalFormatting sqref="U13:U52">
    <cfRule type="cellIs" dxfId="21" priority="20" operator="equal">
      <formula>"F"</formula>
    </cfRule>
    <cfRule type="cellIs" dxfId="20" priority="21" operator="equal">
      <formula>F</formula>
    </cfRule>
  </conditionalFormatting>
  <conditionalFormatting sqref="U13:U52">
    <cfRule type="cellIs" dxfId="19" priority="19" operator="equal">
      <formula>"F"</formula>
    </cfRule>
  </conditionalFormatting>
  <conditionalFormatting sqref="U13:U52">
    <cfRule type="cellIs" dxfId="18" priority="16" operator="equal">
      <formula>"ОШИБКА"</formula>
    </cfRule>
    <cfRule type="cellIs" dxfId="17" priority="17" operator="equal">
      <formula>"ОШИБКА"</formula>
    </cfRule>
    <cfRule type="cellIs" dxfId="16" priority="18" operator="equal">
      <formula>"F"</formula>
    </cfRule>
  </conditionalFormatting>
  <conditionalFormatting sqref="D10">
    <cfRule type="cellIs" dxfId="15" priority="15" operator="equal">
      <formula>"незач."</formula>
    </cfRule>
  </conditionalFormatting>
  <conditionalFormatting sqref="AL13:AM52">
    <cfRule type="cellIs" dxfId="14" priority="14" operator="equal">
      <formula>"ОШИБКА"</formula>
    </cfRule>
  </conditionalFormatting>
  <conditionalFormatting sqref="AM13:AM52">
    <cfRule type="cellIs" dxfId="13" priority="13" operator="equal">
      <formula>"F"</formula>
    </cfRule>
  </conditionalFormatting>
  <conditionalFormatting sqref="AL13:AM52">
    <cfRule type="cellIs" dxfId="12" priority="12" operator="equal">
      <formula>"ОШИБКА"</formula>
    </cfRule>
  </conditionalFormatting>
  <conditionalFormatting sqref="AL13:AL52">
    <cfRule type="cellIs" dxfId="11" priority="11" operator="equal">
      <formula>"неуд."</formula>
    </cfRule>
  </conditionalFormatting>
  <conditionalFormatting sqref="AO13:AP52">
    <cfRule type="cellIs" dxfId="10" priority="10" operator="equal">
      <formula>"ОШИБКА"</formula>
    </cfRule>
  </conditionalFormatting>
  <conditionalFormatting sqref="AP13:AP52">
    <cfRule type="cellIs" dxfId="9" priority="9" operator="equal">
      <formula>"F"</formula>
    </cfRule>
  </conditionalFormatting>
  <conditionalFormatting sqref="AO13:AP52">
    <cfRule type="cellIs" dxfId="8" priority="8" operator="equal">
      <formula>"ОШИБКА"</formula>
    </cfRule>
  </conditionalFormatting>
  <conditionalFormatting sqref="AO13:AO52">
    <cfRule type="cellIs" dxfId="7" priority="7" operator="equal">
      <formula>"неуд."</formula>
    </cfRule>
  </conditionalFormatting>
  <conditionalFormatting sqref="H10 F10">
    <cfRule type="cellIs" dxfId="6" priority="5" operator="equal">
      <formula>"незач."</formula>
    </cfRule>
  </conditionalFormatting>
  <conditionalFormatting sqref="D10">
    <cfRule type="cellIs" dxfId="5" priority="4" operator="equal">
      <formula>"незач."</formula>
    </cfRule>
  </conditionalFormatting>
  <conditionalFormatting sqref="H10 F10">
    <cfRule type="cellIs" dxfId="4" priority="3" operator="equal">
      <formula>"незач."</formula>
    </cfRule>
  </conditionalFormatting>
  <conditionalFormatting sqref="D10">
    <cfRule type="cellIs" dxfId="3" priority="2" operator="equal">
      <formula>"незач."</formula>
    </cfRule>
  </conditionalFormatting>
  <conditionalFormatting sqref="R10">
    <cfRule type="cellIs" dxfId="2" priority="1" operator="equal">
      <formula>"незач."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E808DFF-D874-4447-853F-91FD78E47680}">
            <xm:f>NOT(ISERROR(SEARCH($T$13,T13)))</xm:f>
            <xm:f>$T$13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T13:T52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Приложения!$A$2:$A$22</xm:f>
          </x14:formula1>
          <xm:sqref>C3</xm:sqref>
        </x14:dataValidation>
        <x14:dataValidation type="list" allowBlank="1" showInputMessage="1" showErrorMessage="1">
          <x14:formula1>
            <xm:f>Приложения!$B$2:$B$4</xm:f>
          </x14:formula1>
          <xm:sqref>C6</xm:sqref>
        </x14:dataValidation>
        <x14:dataValidation type="list" allowBlank="1" showInputMessage="1" showErrorMessage="1">
          <x14:formula1>
            <xm:f>Приложения!$D$2:$D$136</xm:f>
          </x14:formula1>
          <xm:sqref>C4</xm:sqref>
        </x14:dataValidation>
        <x14:dataValidation type="list" allowBlank="1" showInputMessage="1" showErrorMessage="1">
          <x14:formula1>
            <xm:f>Приложения!$E$2:$E$152</xm:f>
          </x14:formula1>
          <xm:sqref>C5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J154"/>
  <sheetViews>
    <sheetView workbookViewId="0">
      <selection activeCell="H4" sqref="H4"/>
    </sheetView>
  </sheetViews>
  <sheetFormatPr defaultRowHeight="15"/>
  <cols>
    <col min="1" max="1" width="9.140625" style="3"/>
    <col min="2" max="2" width="14" style="3" customWidth="1"/>
    <col min="3" max="3" width="18.42578125" style="3" customWidth="1"/>
    <col min="4" max="4" width="49.7109375" style="3" customWidth="1"/>
    <col min="5" max="5" width="11.28515625" style="3" customWidth="1"/>
    <col min="6" max="8" width="9.140625" style="3"/>
    <col min="9" max="9" width="13" style="3" customWidth="1"/>
    <col min="10" max="10" width="9.140625" style="3"/>
  </cols>
  <sheetData>
    <row r="1" spans="1:9" ht="29.25" customHeight="1">
      <c r="A1" s="60" t="s">
        <v>202</v>
      </c>
      <c r="B1" s="60" t="s">
        <v>201</v>
      </c>
      <c r="C1" s="60" t="s">
        <v>200</v>
      </c>
      <c r="D1" s="60" t="s">
        <v>199</v>
      </c>
      <c r="E1" s="61" t="s">
        <v>1</v>
      </c>
      <c r="H1" s="63" t="s">
        <v>198</v>
      </c>
      <c r="I1" s="64"/>
    </row>
    <row r="2" spans="1:9">
      <c r="A2" s="39" t="s">
        <v>10</v>
      </c>
      <c r="B2" s="40">
        <v>1</v>
      </c>
      <c r="C2" s="41" t="s">
        <v>7</v>
      </c>
      <c r="D2" s="68" t="s">
        <v>313</v>
      </c>
      <c r="E2" s="66" t="s">
        <v>12</v>
      </c>
      <c r="H2" s="62" t="s">
        <v>106</v>
      </c>
      <c r="I2" s="62" t="s">
        <v>107</v>
      </c>
    </row>
    <row r="3" spans="1:9">
      <c r="A3" s="27" t="s">
        <v>15</v>
      </c>
      <c r="B3" s="26">
        <v>2</v>
      </c>
      <c r="C3" s="38" t="s">
        <v>13</v>
      </c>
      <c r="D3" s="67" t="s">
        <v>328</v>
      </c>
      <c r="E3" s="66" t="s">
        <v>203</v>
      </c>
      <c r="H3" s="13" t="s">
        <v>108</v>
      </c>
      <c r="I3" s="13" t="s">
        <v>109</v>
      </c>
    </row>
    <row r="4" spans="1:9">
      <c r="A4" s="27" t="s">
        <v>19</v>
      </c>
      <c r="B4" s="42">
        <v>3</v>
      </c>
      <c r="C4" s="37" t="s">
        <v>188</v>
      </c>
      <c r="D4" s="67" t="s">
        <v>11</v>
      </c>
      <c r="E4" s="66" t="s">
        <v>14</v>
      </c>
      <c r="H4" s="13" t="s">
        <v>110</v>
      </c>
      <c r="I4" s="13" t="s">
        <v>111</v>
      </c>
    </row>
    <row r="5" spans="1:9">
      <c r="A5" s="27" t="s">
        <v>334</v>
      </c>
      <c r="B5" s="25"/>
      <c r="C5" s="36" t="s">
        <v>16</v>
      </c>
      <c r="D5" s="67" t="s">
        <v>268</v>
      </c>
      <c r="E5" s="65" t="s">
        <v>18</v>
      </c>
      <c r="H5" s="13" t="s">
        <v>112</v>
      </c>
      <c r="I5" s="13" t="s">
        <v>113</v>
      </c>
    </row>
    <row r="6" spans="1:9">
      <c r="A6" s="27" t="s">
        <v>22</v>
      </c>
      <c r="B6" s="25"/>
      <c r="C6" s="36" t="s">
        <v>20</v>
      </c>
      <c r="D6" s="68" t="s">
        <v>330</v>
      </c>
      <c r="E6" s="65" t="s">
        <v>204</v>
      </c>
      <c r="H6" s="13" t="s">
        <v>114</v>
      </c>
      <c r="I6" s="13" t="s">
        <v>115</v>
      </c>
    </row>
    <row r="7" spans="1:9">
      <c r="A7" s="27" t="s">
        <v>24</v>
      </c>
      <c r="B7" s="34"/>
      <c r="C7" s="33"/>
      <c r="D7" s="67" t="s">
        <v>17</v>
      </c>
      <c r="E7" s="65" t="s">
        <v>205</v>
      </c>
      <c r="H7" s="13" t="s">
        <v>116</v>
      </c>
      <c r="I7" s="13" t="s">
        <v>117</v>
      </c>
    </row>
    <row r="8" spans="1:9">
      <c r="A8" s="27" t="s">
        <v>27</v>
      </c>
      <c r="B8" s="34"/>
      <c r="C8" s="35"/>
      <c r="D8" s="67" t="s">
        <v>287</v>
      </c>
      <c r="E8" s="65" t="s">
        <v>206</v>
      </c>
      <c r="H8" s="13" t="s">
        <v>118</v>
      </c>
      <c r="I8" s="13" t="s">
        <v>119</v>
      </c>
    </row>
    <row r="9" spans="1:9">
      <c r="A9" s="27" t="s">
        <v>29</v>
      </c>
      <c r="B9" s="34"/>
      <c r="C9" s="35"/>
      <c r="D9" s="67" t="s">
        <v>326</v>
      </c>
      <c r="E9" s="65" t="s">
        <v>207</v>
      </c>
      <c r="H9" s="13" t="s">
        <v>120</v>
      </c>
      <c r="I9" s="13" t="s">
        <v>121</v>
      </c>
    </row>
    <row r="10" spans="1:9">
      <c r="A10" s="27" t="s">
        <v>32</v>
      </c>
      <c r="B10" s="34"/>
      <c r="C10" s="35"/>
      <c r="D10" s="67" t="s">
        <v>259</v>
      </c>
      <c r="E10" s="66" t="s">
        <v>21</v>
      </c>
      <c r="H10" s="13" t="s">
        <v>122</v>
      </c>
      <c r="I10" s="13" t="s">
        <v>123</v>
      </c>
    </row>
    <row r="11" spans="1:9">
      <c r="A11" s="27" t="s">
        <v>34</v>
      </c>
      <c r="B11" s="23"/>
      <c r="C11" s="24"/>
      <c r="D11" s="67" t="s">
        <v>298</v>
      </c>
      <c r="E11" s="66" t="s">
        <v>23</v>
      </c>
      <c r="H11" s="13" t="s">
        <v>124</v>
      </c>
      <c r="I11" s="13" t="s">
        <v>125</v>
      </c>
    </row>
    <row r="12" spans="1:9">
      <c r="A12" s="27" t="s">
        <v>37</v>
      </c>
      <c r="B12" s="23"/>
      <c r="C12" s="24"/>
      <c r="D12" s="67" t="s">
        <v>296</v>
      </c>
      <c r="E12" s="66" t="s">
        <v>208</v>
      </c>
      <c r="H12" s="13" t="s">
        <v>126</v>
      </c>
      <c r="I12" s="13" t="s">
        <v>127</v>
      </c>
    </row>
    <row r="13" spans="1:9">
      <c r="A13" s="27" t="s">
        <v>40</v>
      </c>
      <c r="B13" s="23"/>
      <c r="C13" s="24"/>
      <c r="D13" s="67" t="s">
        <v>25</v>
      </c>
      <c r="E13" s="65" t="s">
        <v>209</v>
      </c>
      <c r="H13" s="13" t="s">
        <v>128</v>
      </c>
      <c r="I13" s="13" t="s">
        <v>129</v>
      </c>
    </row>
    <row r="14" spans="1:9">
      <c r="A14" s="27" t="s">
        <v>42</v>
      </c>
      <c r="B14" s="23"/>
      <c r="C14" s="24"/>
      <c r="D14" s="67" t="s">
        <v>311</v>
      </c>
      <c r="E14" s="65" t="s">
        <v>26</v>
      </c>
      <c r="H14" s="13" t="s">
        <v>130</v>
      </c>
      <c r="I14" s="13" t="s">
        <v>131</v>
      </c>
    </row>
    <row r="15" spans="1:9">
      <c r="A15" s="27" t="s">
        <v>44</v>
      </c>
      <c r="B15" s="23"/>
      <c r="C15" s="24"/>
      <c r="D15" s="67" t="s">
        <v>323</v>
      </c>
      <c r="E15" s="66" t="s">
        <v>28</v>
      </c>
      <c r="H15" s="13" t="s">
        <v>132</v>
      </c>
      <c r="I15" s="13" t="s">
        <v>133</v>
      </c>
    </row>
    <row r="16" spans="1:9">
      <c r="A16" s="27" t="s">
        <v>46</v>
      </c>
      <c r="B16" s="23"/>
      <c r="C16" s="24"/>
      <c r="D16" s="67" t="s">
        <v>169</v>
      </c>
      <c r="E16" s="65" t="s">
        <v>210</v>
      </c>
      <c r="H16" s="13" t="s">
        <v>134</v>
      </c>
      <c r="I16" s="13" t="s">
        <v>135</v>
      </c>
    </row>
    <row r="17" spans="1:9" ht="14.25" customHeight="1">
      <c r="A17" s="27" t="s">
        <v>49</v>
      </c>
      <c r="B17" s="23"/>
      <c r="C17" s="24"/>
      <c r="D17" s="67" t="s">
        <v>329</v>
      </c>
      <c r="E17" s="65" t="s">
        <v>211</v>
      </c>
      <c r="H17" s="13" t="s">
        <v>136</v>
      </c>
      <c r="I17" s="13" t="s">
        <v>137</v>
      </c>
    </row>
    <row r="18" spans="1:9">
      <c r="A18" s="27" t="s">
        <v>52</v>
      </c>
      <c r="B18" s="23"/>
      <c r="C18" s="24"/>
      <c r="D18" s="67" t="s">
        <v>276</v>
      </c>
      <c r="E18" s="66" t="s">
        <v>31</v>
      </c>
      <c r="H18" s="13" t="s">
        <v>138</v>
      </c>
      <c r="I18" s="13" t="s">
        <v>139</v>
      </c>
    </row>
    <row r="19" spans="1:9">
      <c r="A19" s="27" t="s">
        <v>55</v>
      </c>
      <c r="B19" s="23"/>
      <c r="C19" s="24"/>
      <c r="D19" s="67" t="s">
        <v>262</v>
      </c>
      <c r="E19" s="66" t="s">
        <v>33</v>
      </c>
      <c r="H19" s="13" t="s">
        <v>140</v>
      </c>
      <c r="I19" s="13" t="s">
        <v>141</v>
      </c>
    </row>
    <row r="20" spans="1:9">
      <c r="A20" s="27" t="s">
        <v>58</v>
      </c>
      <c r="B20" s="23"/>
      <c r="C20" s="24"/>
      <c r="D20" s="67" t="s">
        <v>30</v>
      </c>
      <c r="E20" s="65" t="s">
        <v>36</v>
      </c>
      <c r="H20" s="13" t="s">
        <v>142</v>
      </c>
      <c r="I20" s="13" t="s">
        <v>143</v>
      </c>
    </row>
    <row r="21" spans="1:9">
      <c r="A21" s="27" t="s">
        <v>60</v>
      </c>
      <c r="B21" s="23"/>
      <c r="C21" s="24"/>
      <c r="D21" s="67" t="s">
        <v>170</v>
      </c>
      <c r="E21" s="65" t="s">
        <v>212</v>
      </c>
      <c r="H21" s="13" t="s">
        <v>144</v>
      </c>
      <c r="I21" s="13" t="s">
        <v>145</v>
      </c>
    </row>
    <row r="22" spans="1:9">
      <c r="A22" s="27" t="s">
        <v>62</v>
      </c>
      <c r="B22" s="23"/>
      <c r="C22" s="24"/>
      <c r="D22" s="67" t="s">
        <v>331</v>
      </c>
      <c r="E22" s="65" t="s">
        <v>183</v>
      </c>
      <c r="H22" s="13" t="s">
        <v>146</v>
      </c>
      <c r="I22" s="13" t="s">
        <v>147</v>
      </c>
    </row>
    <row r="23" spans="1:9">
      <c r="A23" s="30"/>
      <c r="B23" s="30"/>
      <c r="C23" s="29"/>
      <c r="D23" s="68" t="s">
        <v>294</v>
      </c>
      <c r="E23" s="65" t="s">
        <v>213</v>
      </c>
      <c r="H23" s="13" t="s">
        <v>148</v>
      </c>
      <c r="I23" s="13" t="s">
        <v>149</v>
      </c>
    </row>
    <row r="24" spans="1:9">
      <c r="A24" s="30"/>
      <c r="B24" s="30"/>
      <c r="C24" s="29"/>
      <c r="D24" s="67" t="s">
        <v>275</v>
      </c>
      <c r="E24" s="66" t="s">
        <v>39</v>
      </c>
      <c r="H24" s="13" t="s">
        <v>150</v>
      </c>
      <c r="I24" s="13" t="s">
        <v>151</v>
      </c>
    </row>
    <row r="25" spans="1:9">
      <c r="A25" s="30"/>
      <c r="B25" s="30"/>
      <c r="C25" s="29"/>
      <c r="D25" s="67" t="s">
        <v>271</v>
      </c>
      <c r="E25" s="65" t="s">
        <v>214</v>
      </c>
      <c r="H25" s="13" t="s">
        <v>152</v>
      </c>
      <c r="I25" s="13" t="s">
        <v>153</v>
      </c>
    </row>
    <row r="26" spans="1:9">
      <c r="A26" s="30"/>
      <c r="B26" s="30"/>
      <c r="C26" s="29"/>
      <c r="D26" s="67" t="s">
        <v>35</v>
      </c>
      <c r="E26" s="65" t="s">
        <v>215</v>
      </c>
      <c r="H26" s="13" t="s">
        <v>154</v>
      </c>
      <c r="I26" s="13" t="s">
        <v>155</v>
      </c>
    </row>
    <row r="27" spans="1:9">
      <c r="A27" s="30"/>
      <c r="B27" s="30"/>
      <c r="C27" s="29"/>
      <c r="D27" s="68" t="s">
        <v>269</v>
      </c>
      <c r="E27" s="66" t="s">
        <v>41</v>
      </c>
      <c r="H27" s="13" t="s">
        <v>156</v>
      </c>
      <c r="I27" s="13" t="s">
        <v>157</v>
      </c>
    </row>
    <row r="28" spans="1:9">
      <c r="A28" s="30"/>
      <c r="B28" s="30"/>
      <c r="C28" s="29"/>
      <c r="D28" s="67" t="s">
        <v>38</v>
      </c>
      <c r="E28" s="65" t="s">
        <v>216</v>
      </c>
      <c r="H28" s="13" t="s">
        <v>158</v>
      </c>
      <c r="I28" s="13" t="s">
        <v>159</v>
      </c>
    </row>
    <row r="29" spans="1:9">
      <c r="A29" s="30"/>
      <c r="B29" s="30"/>
      <c r="C29" s="29"/>
      <c r="D29" s="68" t="s">
        <v>256</v>
      </c>
      <c r="E29" s="66" t="s">
        <v>43</v>
      </c>
      <c r="H29" s="13" t="s">
        <v>160</v>
      </c>
      <c r="I29" s="13" t="s">
        <v>161</v>
      </c>
    </row>
    <row r="30" spans="1:9">
      <c r="A30" s="30"/>
      <c r="B30" s="30"/>
      <c r="C30" s="29"/>
      <c r="D30" s="67" t="s">
        <v>171</v>
      </c>
      <c r="E30" s="66" t="s">
        <v>45</v>
      </c>
      <c r="H30" s="14" t="s">
        <v>163</v>
      </c>
      <c r="I30" s="14" t="s">
        <v>162</v>
      </c>
    </row>
    <row r="31" spans="1:9">
      <c r="A31" s="30"/>
      <c r="B31" s="30"/>
      <c r="C31" s="29"/>
      <c r="D31" s="67" t="s">
        <v>172</v>
      </c>
      <c r="E31" s="66" t="s">
        <v>184</v>
      </c>
    </row>
    <row r="32" spans="1:9">
      <c r="A32" s="30"/>
      <c r="B32" s="30"/>
      <c r="C32" s="29"/>
      <c r="D32" s="67" t="s">
        <v>173</v>
      </c>
      <c r="E32" s="65" t="s">
        <v>217</v>
      </c>
    </row>
    <row r="33" spans="1:5">
      <c r="A33" s="30"/>
      <c r="B33" s="30"/>
      <c r="C33" s="29"/>
      <c r="D33" s="67" t="s">
        <v>47</v>
      </c>
      <c r="E33" s="65" t="s">
        <v>218</v>
      </c>
    </row>
    <row r="34" spans="1:5">
      <c r="A34" s="30"/>
      <c r="B34" s="30"/>
      <c r="C34" s="29"/>
      <c r="D34" s="67" t="s">
        <v>50</v>
      </c>
      <c r="E34" s="65" t="s">
        <v>219</v>
      </c>
    </row>
    <row r="35" spans="1:5">
      <c r="A35" s="30"/>
      <c r="B35" s="30"/>
      <c r="C35" s="29"/>
      <c r="D35" s="67" t="s">
        <v>282</v>
      </c>
      <c r="E35" s="65" t="s">
        <v>220</v>
      </c>
    </row>
    <row r="36" spans="1:5">
      <c r="A36" s="30"/>
      <c r="B36" s="30"/>
      <c r="C36" s="29"/>
      <c r="D36" s="67" t="s">
        <v>288</v>
      </c>
      <c r="E36" s="66" t="s">
        <v>48</v>
      </c>
    </row>
    <row r="37" spans="1:5">
      <c r="A37" s="30"/>
      <c r="B37" s="30"/>
      <c r="C37" s="29"/>
      <c r="D37" s="67" t="s">
        <v>53</v>
      </c>
      <c r="E37" s="66" t="s">
        <v>51</v>
      </c>
    </row>
    <row r="38" spans="1:5">
      <c r="A38" s="30"/>
      <c r="B38" s="30"/>
      <c r="C38" s="29"/>
      <c r="D38" s="67" t="s">
        <v>56</v>
      </c>
      <c r="E38" s="66" t="s">
        <v>54</v>
      </c>
    </row>
    <row r="39" spans="1:5">
      <c r="A39" s="30"/>
      <c r="B39" s="30"/>
      <c r="C39" s="29"/>
      <c r="D39" s="67" t="s">
        <v>174</v>
      </c>
      <c r="E39" s="66" t="s">
        <v>57</v>
      </c>
    </row>
    <row r="40" spans="1:5">
      <c r="A40" s="30"/>
      <c r="B40" s="30"/>
      <c r="C40" s="29"/>
      <c r="D40" s="67" t="s">
        <v>194</v>
      </c>
      <c r="E40" s="66" t="s">
        <v>59</v>
      </c>
    </row>
    <row r="41" spans="1:5">
      <c r="A41" s="30"/>
      <c r="B41" s="30"/>
      <c r="C41" s="29"/>
      <c r="D41" s="67" t="s">
        <v>290</v>
      </c>
      <c r="E41" s="66" t="s">
        <v>61</v>
      </c>
    </row>
    <row r="42" spans="1:5">
      <c r="A42" s="30"/>
      <c r="B42" s="30"/>
      <c r="C42" s="29"/>
      <c r="D42" s="67" t="s">
        <v>284</v>
      </c>
      <c r="E42" s="66" t="s">
        <v>64</v>
      </c>
    </row>
    <row r="43" spans="1:5">
      <c r="A43" s="30"/>
      <c r="B43" s="30"/>
      <c r="C43" s="29"/>
      <c r="D43" s="67" t="s">
        <v>317</v>
      </c>
      <c r="E43" s="66" t="s">
        <v>185</v>
      </c>
    </row>
    <row r="44" spans="1:5">
      <c r="A44" s="30"/>
      <c r="B44" s="30"/>
      <c r="C44" s="29"/>
      <c r="D44" s="67" t="s">
        <v>63</v>
      </c>
      <c r="E44" s="66" t="s">
        <v>66</v>
      </c>
    </row>
    <row r="45" spans="1:5">
      <c r="A45" s="30"/>
      <c r="B45" s="30"/>
      <c r="C45" s="29"/>
      <c r="D45" s="67" t="s">
        <v>65</v>
      </c>
      <c r="E45" s="65" t="s">
        <v>221</v>
      </c>
    </row>
    <row r="46" spans="1:5">
      <c r="A46" s="30"/>
      <c r="B46" s="30"/>
      <c r="C46" s="29"/>
      <c r="D46" s="67" t="s">
        <v>305</v>
      </c>
      <c r="E46" s="65" t="s">
        <v>222</v>
      </c>
    </row>
    <row r="47" spans="1:5">
      <c r="A47" s="30"/>
      <c r="B47" s="30"/>
      <c r="C47" s="29"/>
      <c r="D47" s="67" t="s">
        <v>310</v>
      </c>
      <c r="E47" s="65" t="s">
        <v>223</v>
      </c>
    </row>
    <row r="48" spans="1:5">
      <c r="A48" s="30"/>
      <c r="B48" s="30"/>
      <c r="C48" s="29"/>
      <c r="D48" s="67" t="s">
        <v>281</v>
      </c>
      <c r="E48" s="65" t="s">
        <v>224</v>
      </c>
    </row>
    <row r="49" spans="1:10">
      <c r="A49" s="30"/>
      <c r="B49" s="30"/>
      <c r="C49" s="29"/>
      <c r="D49" s="67" t="s">
        <v>175</v>
      </c>
      <c r="E49" s="65" t="s">
        <v>225</v>
      </c>
    </row>
    <row r="50" spans="1:10">
      <c r="A50" s="30"/>
      <c r="B50" s="30"/>
      <c r="C50" s="29"/>
      <c r="D50" s="67" t="s">
        <v>300</v>
      </c>
      <c r="E50" s="65" t="s">
        <v>226</v>
      </c>
    </row>
    <row r="51" spans="1:10">
      <c r="A51" s="30"/>
      <c r="B51" s="30"/>
      <c r="C51" s="29"/>
      <c r="D51" s="67" t="s">
        <v>324</v>
      </c>
      <c r="E51" s="65" t="s">
        <v>227</v>
      </c>
    </row>
    <row r="52" spans="1:10">
      <c r="A52" s="30"/>
      <c r="B52" s="30"/>
      <c r="C52" s="29"/>
      <c r="D52" s="67" t="s">
        <v>273</v>
      </c>
      <c r="E52" s="66" t="s">
        <v>67</v>
      </c>
    </row>
    <row r="53" spans="1:10">
      <c r="A53" s="30"/>
      <c r="B53" s="30"/>
      <c r="C53" s="29"/>
      <c r="D53" s="67" t="s">
        <v>278</v>
      </c>
      <c r="E53" s="65" t="s">
        <v>228</v>
      </c>
    </row>
    <row r="54" spans="1:10">
      <c r="A54" s="30"/>
      <c r="B54" s="30"/>
      <c r="C54" s="29"/>
      <c r="D54" s="67" t="s">
        <v>279</v>
      </c>
      <c r="E54" s="66" t="s">
        <v>229</v>
      </c>
    </row>
    <row r="55" spans="1:10">
      <c r="A55" s="30"/>
      <c r="B55" s="30"/>
      <c r="C55" s="29"/>
      <c r="D55" s="67" t="s">
        <v>277</v>
      </c>
      <c r="E55" s="65" t="s">
        <v>230</v>
      </c>
    </row>
    <row r="56" spans="1:10">
      <c r="A56" s="30"/>
      <c r="B56" s="30"/>
      <c r="C56" s="29"/>
      <c r="D56" s="69" t="s">
        <v>272</v>
      </c>
      <c r="E56" s="65" t="s">
        <v>231</v>
      </c>
    </row>
    <row r="57" spans="1:10">
      <c r="A57" s="30"/>
      <c r="B57" s="30"/>
      <c r="C57" s="29"/>
      <c r="D57" s="67" t="s">
        <v>68</v>
      </c>
      <c r="E57" s="65" t="s">
        <v>232</v>
      </c>
    </row>
    <row r="58" spans="1:10">
      <c r="A58" s="30"/>
      <c r="B58" s="30"/>
      <c r="C58" s="29"/>
      <c r="D58" s="67" t="s">
        <v>267</v>
      </c>
      <c r="E58" s="66" t="s">
        <v>69</v>
      </c>
    </row>
    <row r="59" spans="1:10">
      <c r="A59" s="30"/>
      <c r="B59" s="30"/>
      <c r="C59" s="29"/>
      <c r="D59" s="67" t="s">
        <v>70</v>
      </c>
      <c r="E59" s="65" t="s">
        <v>233</v>
      </c>
    </row>
    <row r="60" spans="1:10" s="28" customFormat="1">
      <c r="A60" s="30"/>
      <c r="B60" s="30"/>
      <c r="C60" s="29"/>
      <c r="D60" s="67" t="s">
        <v>301</v>
      </c>
      <c r="E60" s="65" t="s">
        <v>234</v>
      </c>
      <c r="G60" s="3"/>
      <c r="H60" s="3"/>
      <c r="I60" s="3"/>
      <c r="J60" s="3"/>
    </row>
    <row r="61" spans="1:10" ht="25.5">
      <c r="A61" s="30"/>
      <c r="B61" s="30"/>
      <c r="C61" s="29"/>
      <c r="D61" s="68" t="s">
        <v>302</v>
      </c>
      <c r="E61" s="65" t="s">
        <v>235</v>
      </c>
    </row>
    <row r="62" spans="1:10">
      <c r="D62" s="70" t="s">
        <v>303</v>
      </c>
      <c r="E62" s="65" t="s">
        <v>236</v>
      </c>
    </row>
    <row r="63" spans="1:10" ht="25.5">
      <c r="D63" s="68" t="s">
        <v>312</v>
      </c>
      <c r="E63" s="65" t="s">
        <v>237</v>
      </c>
    </row>
    <row r="64" spans="1:10">
      <c r="D64" s="67" t="s">
        <v>332</v>
      </c>
      <c r="E64" s="65" t="s">
        <v>238</v>
      </c>
    </row>
    <row r="65" spans="4:5">
      <c r="D65" s="67" t="s">
        <v>299</v>
      </c>
      <c r="E65" s="65" t="s">
        <v>239</v>
      </c>
    </row>
    <row r="66" spans="4:5">
      <c r="D66" s="67" t="s">
        <v>72</v>
      </c>
      <c r="E66" s="65" t="s">
        <v>240</v>
      </c>
    </row>
    <row r="67" spans="4:5">
      <c r="D67" s="67" t="s">
        <v>74</v>
      </c>
      <c r="E67" s="66" t="s">
        <v>71</v>
      </c>
    </row>
    <row r="68" spans="4:5">
      <c r="D68" s="68" t="s">
        <v>291</v>
      </c>
      <c r="E68" s="65" t="s">
        <v>73</v>
      </c>
    </row>
    <row r="69" spans="4:5">
      <c r="D69" s="70" t="s">
        <v>292</v>
      </c>
      <c r="E69" s="65" t="s">
        <v>75</v>
      </c>
    </row>
    <row r="70" spans="4:5">
      <c r="D70" s="67" t="s">
        <v>190</v>
      </c>
      <c r="E70" s="65" t="s">
        <v>76</v>
      </c>
    </row>
    <row r="71" spans="4:5">
      <c r="D71" s="67" t="s">
        <v>260</v>
      </c>
      <c r="E71" s="65" t="s">
        <v>241</v>
      </c>
    </row>
    <row r="72" spans="4:5" ht="25.5">
      <c r="D72" s="67" t="s">
        <v>318</v>
      </c>
      <c r="E72" s="65" t="s">
        <v>242</v>
      </c>
    </row>
    <row r="73" spans="4:5">
      <c r="D73" s="68" t="s">
        <v>322</v>
      </c>
      <c r="E73" s="66" t="s">
        <v>77</v>
      </c>
    </row>
    <row r="74" spans="4:5">
      <c r="D74" s="67" t="s">
        <v>78</v>
      </c>
      <c r="E74" s="66" t="s">
        <v>79</v>
      </c>
    </row>
    <row r="75" spans="4:5">
      <c r="D75" s="67" t="s">
        <v>191</v>
      </c>
      <c r="E75" s="66" t="s">
        <v>186</v>
      </c>
    </row>
    <row r="76" spans="4:5">
      <c r="D76" s="67" t="s">
        <v>81</v>
      </c>
      <c r="E76" s="66" t="s">
        <v>80</v>
      </c>
    </row>
    <row r="77" spans="4:5" ht="25.5">
      <c r="D77" s="67" t="s">
        <v>308</v>
      </c>
      <c r="E77" s="65" t="s">
        <v>82</v>
      </c>
    </row>
    <row r="78" spans="4:5">
      <c r="D78" s="67" t="s">
        <v>83</v>
      </c>
      <c r="E78" s="65" t="s">
        <v>243</v>
      </c>
    </row>
    <row r="79" spans="4:5">
      <c r="D79" s="67" t="s">
        <v>85</v>
      </c>
      <c r="E79" s="65" t="s">
        <v>244</v>
      </c>
    </row>
    <row r="80" spans="4:5">
      <c r="D80" s="67" t="s">
        <v>257</v>
      </c>
      <c r="E80" s="65" t="s">
        <v>245</v>
      </c>
    </row>
    <row r="81" spans="4:5">
      <c r="D81" s="67" t="s">
        <v>315</v>
      </c>
      <c r="E81" s="65" t="s">
        <v>246</v>
      </c>
    </row>
    <row r="82" spans="4:5">
      <c r="D82" s="67" t="s">
        <v>265</v>
      </c>
      <c r="E82" s="65" t="s">
        <v>247</v>
      </c>
    </row>
    <row r="83" spans="4:5">
      <c r="D83" s="67" t="s">
        <v>266</v>
      </c>
      <c r="E83" s="66" t="s">
        <v>84</v>
      </c>
    </row>
    <row r="84" spans="4:5">
      <c r="D84" s="67" t="s">
        <v>87</v>
      </c>
      <c r="E84" s="66" t="s">
        <v>248</v>
      </c>
    </row>
    <row r="85" spans="4:5">
      <c r="D85" s="67" t="s">
        <v>264</v>
      </c>
      <c r="E85" s="66" t="s">
        <v>86</v>
      </c>
    </row>
    <row r="86" spans="4:5">
      <c r="D86" s="67" t="s">
        <v>270</v>
      </c>
      <c r="E86" s="65" t="s">
        <v>249</v>
      </c>
    </row>
    <row r="87" spans="4:5" ht="15" customHeight="1">
      <c r="D87" s="67" t="s">
        <v>263</v>
      </c>
      <c r="E87" s="65" t="s">
        <v>250</v>
      </c>
    </row>
    <row r="88" spans="4:5">
      <c r="D88" s="67" t="s">
        <v>89</v>
      </c>
      <c r="E88" s="65" t="s">
        <v>251</v>
      </c>
    </row>
    <row r="89" spans="4:5" ht="25.5">
      <c r="D89" s="67" t="s">
        <v>314</v>
      </c>
      <c r="E89" s="65" t="s">
        <v>252</v>
      </c>
    </row>
    <row r="90" spans="4:5">
      <c r="D90" s="67" t="s">
        <v>283</v>
      </c>
      <c r="E90" s="65" t="s">
        <v>253</v>
      </c>
    </row>
    <row r="91" spans="4:5">
      <c r="D91" s="67" t="s">
        <v>280</v>
      </c>
      <c r="E91" s="65" t="s">
        <v>254</v>
      </c>
    </row>
    <row r="92" spans="4:5">
      <c r="D92" s="67" t="s">
        <v>90</v>
      </c>
      <c r="E92" s="66" t="s">
        <v>88</v>
      </c>
    </row>
    <row r="93" spans="4:5">
      <c r="D93" s="68" t="s">
        <v>293</v>
      </c>
      <c r="E93" s="66" t="s">
        <v>189</v>
      </c>
    </row>
    <row r="94" spans="4:5">
      <c r="D94" s="67" t="s">
        <v>91</v>
      </c>
      <c r="E94" s="65">
        <v>100103</v>
      </c>
    </row>
    <row r="95" spans="4:5">
      <c r="D95" s="67" t="s">
        <v>92</v>
      </c>
      <c r="E95" s="66">
        <v>100400</v>
      </c>
    </row>
    <row r="96" spans="4:5">
      <c r="D96" s="67" t="s">
        <v>93</v>
      </c>
      <c r="E96" s="66">
        <v>100700</v>
      </c>
    </row>
    <row r="97" spans="4:5">
      <c r="D97" s="67" t="s">
        <v>94</v>
      </c>
      <c r="E97" s="65">
        <v>120300</v>
      </c>
    </row>
    <row r="98" spans="4:5">
      <c r="D98" s="67" t="s">
        <v>316</v>
      </c>
      <c r="E98" s="66">
        <v>120700</v>
      </c>
    </row>
    <row r="99" spans="4:5">
      <c r="D99" s="67" t="s">
        <v>325</v>
      </c>
      <c r="E99" s="66">
        <v>130101</v>
      </c>
    </row>
    <row r="100" spans="4:5">
      <c r="D100" s="67" t="s">
        <v>176</v>
      </c>
      <c r="E100" s="66">
        <v>130102</v>
      </c>
    </row>
    <row r="101" spans="4:5">
      <c r="D101" s="67" t="s">
        <v>295</v>
      </c>
      <c r="E101" s="65">
        <v>130201</v>
      </c>
    </row>
    <row r="102" spans="4:5">
      <c r="D102" s="68" t="s">
        <v>320</v>
      </c>
      <c r="E102" s="65">
        <v>130203</v>
      </c>
    </row>
    <row r="103" spans="4:5">
      <c r="D103" s="67" t="s">
        <v>274</v>
      </c>
      <c r="E103" s="65">
        <v>130301</v>
      </c>
    </row>
    <row r="104" spans="4:5">
      <c r="D104" s="67" t="s">
        <v>297</v>
      </c>
      <c r="E104" s="65">
        <v>130302</v>
      </c>
    </row>
    <row r="105" spans="4:5" ht="25.5">
      <c r="D105" s="67" t="s">
        <v>177</v>
      </c>
      <c r="E105" s="66">
        <v>130400</v>
      </c>
    </row>
    <row r="106" spans="4:5">
      <c r="D106" s="67" t="s">
        <v>321</v>
      </c>
      <c r="E106" s="65">
        <v>130403</v>
      </c>
    </row>
    <row r="107" spans="4:5">
      <c r="D107" s="67" t="s">
        <v>95</v>
      </c>
      <c r="E107" s="65">
        <v>130404</v>
      </c>
    </row>
    <row r="108" spans="4:5">
      <c r="D108" s="67" t="s">
        <v>96</v>
      </c>
      <c r="E108" s="65">
        <v>130406</v>
      </c>
    </row>
    <row r="109" spans="4:5">
      <c r="D109" s="67" t="s">
        <v>178</v>
      </c>
      <c r="E109" s="65">
        <v>130500</v>
      </c>
    </row>
    <row r="110" spans="4:5">
      <c r="D110" s="67" t="s">
        <v>97</v>
      </c>
      <c r="E110" s="66">
        <v>131000</v>
      </c>
    </row>
    <row r="111" spans="4:5">
      <c r="D111" s="67" t="s">
        <v>98</v>
      </c>
      <c r="E111" s="66">
        <v>140100</v>
      </c>
    </row>
    <row r="112" spans="4:5">
      <c r="D112" s="67" t="s">
        <v>99</v>
      </c>
      <c r="E112" s="65">
        <v>140106</v>
      </c>
    </row>
    <row r="113" spans="4:5">
      <c r="D113" s="67" t="s">
        <v>100</v>
      </c>
      <c r="E113" s="65">
        <v>140211</v>
      </c>
    </row>
    <row r="114" spans="4:5">
      <c r="D114" s="67" t="s">
        <v>192</v>
      </c>
      <c r="E114" s="65">
        <v>140307</v>
      </c>
    </row>
    <row r="115" spans="4:5" ht="25.5">
      <c r="D115" s="67" t="s">
        <v>179</v>
      </c>
      <c r="E115" s="66">
        <v>140400</v>
      </c>
    </row>
    <row r="116" spans="4:5">
      <c r="D116" s="67" t="s">
        <v>101</v>
      </c>
      <c r="E116" s="66">
        <v>140601</v>
      </c>
    </row>
    <row r="117" spans="4:5">
      <c r="D117" s="68" t="s">
        <v>286</v>
      </c>
      <c r="E117" s="66">
        <v>140800</v>
      </c>
    </row>
    <row r="118" spans="4:5">
      <c r="D118" s="67" t="s">
        <v>102</v>
      </c>
      <c r="E118" s="65">
        <v>150202</v>
      </c>
    </row>
    <row r="119" spans="4:5" ht="25.5">
      <c r="D119" s="67" t="s">
        <v>255</v>
      </c>
      <c r="E119" s="65">
        <v>150402</v>
      </c>
    </row>
    <row r="120" spans="4:5" ht="25.5">
      <c r="D120" s="67" t="s">
        <v>103</v>
      </c>
      <c r="E120" s="66">
        <v>150700</v>
      </c>
    </row>
    <row r="121" spans="4:5">
      <c r="D121" s="67" t="s">
        <v>180</v>
      </c>
      <c r="E121" s="66">
        <v>190100</v>
      </c>
    </row>
    <row r="122" spans="4:5">
      <c r="D122" s="67" t="s">
        <v>319</v>
      </c>
      <c r="E122" s="65">
        <v>190205</v>
      </c>
    </row>
    <row r="123" spans="4:5">
      <c r="D123" s="67" t="s">
        <v>258</v>
      </c>
      <c r="E123" s="66">
        <v>190600</v>
      </c>
    </row>
    <row r="124" spans="4:5">
      <c r="D124" s="67" t="s">
        <v>304</v>
      </c>
      <c r="E124" s="65">
        <v>190601</v>
      </c>
    </row>
    <row r="125" spans="4:5">
      <c r="D125" s="67" t="s">
        <v>104</v>
      </c>
      <c r="E125" s="65">
        <v>190603</v>
      </c>
    </row>
    <row r="126" spans="4:5">
      <c r="D126" s="67" t="s">
        <v>193</v>
      </c>
      <c r="E126" s="65">
        <v>210301</v>
      </c>
    </row>
    <row r="127" spans="4:5">
      <c r="D127" s="67" t="s">
        <v>285</v>
      </c>
      <c r="E127" s="65">
        <v>210400</v>
      </c>
    </row>
    <row r="128" spans="4:5">
      <c r="D128" s="67" t="s">
        <v>289</v>
      </c>
      <c r="E128" s="65">
        <v>210404</v>
      </c>
    </row>
    <row r="129" spans="4:5">
      <c r="D129" s="67" t="s">
        <v>327</v>
      </c>
      <c r="E129" s="66">
        <v>210700</v>
      </c>
    </row>
    <row r="130" spans="4:5" ht="25.5">
      <c r="D130" s="67" t="s">
        <v>181</v>
      </c>
      <c r="E130" s="65">
        <v>230100</v>
      </c>
    </row>
    <row r="131" spans="4:5">
      <c r="D131" s="67" t="s">
        <v>307</v>
      </c>
      <c r="E131" s="65">
        <v>230105</v>
      </c>
    </row>
    <row r="132" spans="4:5">
      <c r="D132" s="70" t="s">
        <v>309</v>
      </c>
      <c r="E132" s="66">
        <v>230700</v>
      </c>
    </row>
    <row r="133" spans="4:5">
      <c r="D133" s="67" t="s">
        <v>182</v>
      </c>
      <c r="E133" s="65">
        <v>240100</v>
      </c>
    </row>
    <row r="134" spans="4:5">
      <c r="D134" s="67" t="s">
        <v>306</v>
      </c>
      <c r="E134" s="66">
        <v>250400</v>
      </c>
    </row>
    <row r="135" spans="4:5">
      <c r="D135" s="67" t="s">
        <v>261</v>
      </c>
      <c r="E135" s="66">
        <v>250403</v>
      </c>
    </row>
    <row r="136" spans="4:5">
      <c r="D136" s="67" t="s">
        <v>105</v>
      </c>
      <c r="E136" s="65">
        <v>261002</v>
      </c>
    </row>
    <row r="137" spans="4:5">
      <c r="E137" s="66">
        <v>261400</v>
      </c>
    </row>
    <row r="138" spans="4:5">
      <c r="E138" s="65">
        <v>270100</v>
      </c>
    </row>
    <row r="139" spans="4:5">
      <c r="E139" s="65">
        <v>270102</v>
      </c>
    </row>
    <row r="140" spans="4:5">
      <c r="E140" s="65">
        <v>270105</v>
      </c>
    </row>
    <row r="141" spans="4:5">
      <c r="E141" s="65">
        <v>270106</v>
      </c>
    </row>
    <row r="142" spans="4:5">
      <c r="E142" s="65">
        <v>270109</v>
      </c>
    </row>
    <row r="143" spans="4:5">
      <c r="E143" s="65">
        <v>270112</v>
      </c>
    </row>
    <row r="144" spans="4:5">
      <c r="E144" s="65">
        <v>270115</v>
      </c>
    </row>
    <row r="145" spans="4:5">
      <c r="E145" s="65">
        <v>270205</v>
      </c>
    </row>
    <row r="146" spans="4:5">
      <c r="D146" s="32"/>
      <c r="E146" s="65">
        <v>270300</v>
      </c>
    </row>
    <row r="147" spans="4:5">
      <c r="D147" s="32"/>
      <c r="E147" s="65">
        <v>270302</v>
      </c>
    </row>
    <row r="148" spans="4:5">
      <c r="D148" s="32"/>
      <c r="E148" s="66">
        <v>270800</v>
      </c>
    </row>
    <row r="149" spans="4:5">
      <c r="E149" s="65">
        <v>280102</v>
      </c>
    </row>
    <row r="150" spans="4:5">
      <c r="E150" s="65">
        <v>280103</v>
      </c>
    </row>
    <row r="151" spans="4:5">
      <c r="E151" s="65">
        <v>280104</v>
      </c>
    </row>
    <row r="152" spans="4:5">
      <c r="E152" s="66">
        <v>280700</v>
      </c>
    </row>
    <row r="153" spans="4:5">
      <c r="E153" s="31"/>
    </row>
    <row r="154" spans="4:5">
      <c r="E154" s="31"/>
    </row>
  </sheetData>
  <sheetProtection password="ECAD" sheet="1" objects="1" scenarios="1"/>
  <sortState ref="A3:A22">
    <sortCondition ref="A2"/>
  </sortState>
  <conditionalFormatting sqref="D2:D136">
    <cfRule type="duplicateValues" dxfId="1" priority="2"/>
  </conditionalFormatting>
  <conditionalFormatting sqref="E2:E15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РСО-13-Б</vt:lpstr>
      <vt:lpstr>РСО-13-А</vt:lpstr>
      <vt:lpstr>ОЖ-13</vt:lpstr>
      <vt:lpstr>РН-13-АО</vt:lpstr>
      <vt:lpstr>РН-13</vt:lpstr>
      <vt:lpstr>РО-ПФД-13</vt:lpstr>
      <vt:lpstr>РО-ОФ-13</vt:lpstr>
      <vt:lpstr>РО-ПФ-13</vt:lpstr>
      <vt:lpstr>Приложения</vt:lpstr>
      <vt:lpstr>зачет</vt:lpstr>
      <vt:lpstr>ОКСО</vt:lpstr>
      <vt:lpstr>ООП</vt:lpstr>
      <vt:lpstr>экзамен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402-3</dc:creator>
  <cp:lastModifiedBy>BEST</cp:lastModifiedBy>
  <dcterms:created xsi:type="dcterms:W3CDTF">2012-10-14T22:58:26Z</dcterms:created>
  <dcterms:modified xsi:type="dcterms:W3CDTF">2014-09-25T08:09:23Z</dcterms:modified>
</cp:coreProperties>
</file>